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20cg5\Box\高橋　洋介\LS企画部-システム企画G\NAOS\制作物\BL_Instraction\"/>
    </mc:Choice>
  </mc:AlternateContent>
  <workbookProtection workbookAlgorithmName="SHA-512" workbookHashValue="0vpvYRzRI9MKvW2si3n4FlXl3Q5+SBwNnSI+vm5xto15bQuE+lDTN2+E3mcep3yDP/MxIEgNcl/tEjV45CA4kA==" workbookSaltValue="LhRH4QkoB0EcVkfLpGufYw==" workbookSpinCount="100000"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<sst xmlns="http://schemas.openxmlformats.org/spreadsheetml/2006/main" count="2749" uniqueCount="2186">
  <si>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</si>
  <si>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</si>
  <si>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</si>
  <si>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</si>
  <si>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</si>
  <si>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</si>
  <si>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</si>
  <si>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</si>
  <si>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</si>
  <si>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</si>
  <si>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</si>
  <si>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</si>
  <si>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</si>
  <si>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</si>
  <si>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</si>
  <si>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</si>
  <si>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</si>
  <si>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</si>
  <si>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</si>
  <si>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</si>
  <si>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</si>
  <si>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</si>
  <si>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</si>
  <si>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</si>
  <si>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</si>
  <si>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</si>
  <si>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</si>
  <si>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</si>
  <si>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</si>
  <si>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</si>
  <si>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</si>
  <si>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</si>
  <si>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</si>
  <si>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</si>
  <si>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</si>
  <si>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</si>
  <si>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</si>
  <si>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</si>
  <si>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</si>
  <si>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</si>
  <si>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</si>
  <si>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</si>
  <si>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</si>
  <si>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</si>
  <si>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</si>
  <si>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</si>
  <si>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</si>
  <si>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</si>
  <si>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</si>
  <si>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</si>
  <si>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</si>
  <si>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</si>
  <si>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</si>
  <si>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</si>
  <si>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</si>
  <si>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</si>
  <si>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</si>
  <si>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</si>
  <si>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</si>
  <si>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</si>
  <si>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</si>
  <si>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</si>
  <si>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</si>
  <si>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</si>
  <si>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</si>
  <si>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</si>
  <si>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</si>
  <si>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</si>
  <si>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</si>
  <si>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</si>
  <si>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</si>
  <si>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</si>
  <si>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</si>
  <si>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</si>
  <si>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</si>
  <si>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</si>
  <si>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</si>
  <si>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</si>
  <si>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</si>
  <si>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</si>
  <si>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</si>
  <si>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</si>
  <si>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</si>
  <si>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</si>
  <si>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</si>
  <si>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</si>
  <si>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</si>
  <si>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</si>
  <si>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</si>
  <si>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</si>
  <si>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</si>
  <si>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</si>
  <si>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</si>
  <si>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</si>
  <si>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</si>
  <si>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</si>
  <si>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</si>
  <si>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</si>
  <si>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</si>
  <si>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</si>
  <si>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</si>
  <si>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</si>
  <si>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</si>
  <si>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</si>
  <si>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</si>
  <si>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</si>
  <si>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</si>
  <si>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</si>
  <si>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</si>
  <si>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</si>
  <si>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</si>
  <si>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</si>
  <si>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</si>
  <si>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</si>
  <si>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</si>
  <si>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</si>
  <si>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</si>
  <si>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</si>
  <si>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</si>
  <si>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</si>
  <si>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</si>
  <si>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</si>
  <si>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</si>
  <si>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</si>
  <si>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</si>
  <si>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</si>
  <si>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</si>
  <si>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</si>
  <si>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</si>
  <si>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</si>
  <si>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</si>
  <si>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</si>
  <si>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</si>
  <si>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</si>
  <si>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</si>
  <si>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</si>
  <si>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</si>
  <si>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</si>
  <si>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</si>
  <si>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</si>
  <si>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</si>
  <si>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</si>
  <si>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</si>
  <si>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</si>
  <si>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</si>
  <si>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</si>
  <si>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</si>
  <si>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</si>
  <si>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</si>
  <si>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</si>
  <si>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</si>
  <si>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</si>
  <si>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</si>
  <si>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</si>
  <si>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</si>
  <si>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</si>
  <si>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</si>
  <si>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</si>
  <si>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</si>
  <si>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</si>
  <si>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</si>
  <si>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</si>
  <si>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</si>
  <si>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</si>
  <si>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</si>
  <si>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</si>
  <si>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</si>
  <si>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</si>
  <si>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</si>
  <si>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</si>
  <si>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</si>
  <si>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</si>
  <si>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</si>
  <si>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</si>
  <si>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</si>
  <si>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</si>
  <si>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</si>
  <si>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</si>
  <si>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</si>
  <si>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</si>
  <si>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</si>
  <si>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</si>
  <si>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</si>
  <si>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</si>
  <si>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</si>
  <si>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</si>
  <si>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</si>
  <si>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</si>
  <si>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</si>
  <si>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</si>
  <si>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</si>
  <si>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</si>
  <si>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</si>
  <si>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</si>
  <si>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</si>
  <si>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</si>
  <si>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</si>
  <si>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</si>
  <si>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</si>
  <si>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</si>
  <si>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</si>
  <si>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</si>
  <si>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</si>
  <si>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</si>
  <si>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</si>
  <si>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</si>
  <si>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</si>
  <si>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</si>
  <si>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</si>
  <si>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</si>
  <si>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</si>
  <si>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</si>
  <si>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</si>
  <si>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</si>
  <si>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</si>
  <si>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</si>
  <si>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</si>
  <si>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</si>
  <si>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</si>
  <si>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</si>
  <si>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</si>
  <si>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</si>
  <si>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</si>
  <si>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</si>
  <si>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</si>
  <si>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</si>
  <si>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</si>
  <si>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</si>
  <si>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</si>
  <si>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</si>
  <si>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</si>
  <si>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</si>
  <si>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</si>
  <si>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</si>
  <si>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</si>
  <si>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</si>
  <si>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</si>
  <si>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</si>
  <si>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</si>
  <si>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</si>
  <si>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</si>
  <si>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</si>
  <si>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</si>
  <si>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</si>
  <si>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</si>
  <si>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</si>
  <si>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</si>
  <si>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</si>
  <si>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</si>
  <si>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</si>
  <si>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</si>
  <si>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</si>
  <si>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</si>
  <si>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</si>
  <si>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</si>
  <si>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</si>
  <si>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</si>
  <si>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</si>
  <si>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</si>
  <si>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</si>
  <si>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</si>
  <si>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</si>
  <si>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</si>
  <si>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</si>
  <si>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</si>
  <si>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</si>
  <si>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</si>
  <si>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</si>
  <si>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</si>
  <si>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</si>
  <si>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</si>
  <si>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</si>
  <si>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</si>
  <si>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</si>
  <si>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</si>
  <si>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</si>
  <si>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</si>
  <si>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</si>
  <si>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</si>
  <si>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</si>
  <si>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</si>
  <si>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</si>
  <si>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</si>
  <si>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</si>
  <si>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</si>
  <si>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</si>
  <si>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</si>
  <si>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</si>
  <si>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</si>
  <si>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</si>
  <si>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</si>
  <si>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</si>
  <si>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</si>
  <si>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</si>
  <si>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</si>
  <si>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</si>
  <si>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</si>
  <si>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</si>
  <si>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</si>
  <si>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</si>
  <si>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</si>
  <si>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</si>
  <si>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</si>
  <si>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</si>
  <si>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</si>
  <si>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</si>
  <si>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</si>
  <si>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</si>
  <si>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</si>
  <si>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</si>
  <si>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</si>
  <si>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</si>
  <si>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</si>
  <si>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</si>
  <si>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</si>
  <si>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</si>
  <si>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</si>
  <si>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</si>
  <si>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</si>
  <si>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</si>
  <si>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</si>
  <si>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</si>
  <si>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</si>
  <si>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</si>
  <si>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</si>
  <si>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</si>
  <si>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</si>
  <si>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</si>
  <si>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</si>
  <si>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</si>
  <si>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</si>
  <si>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</si>
  <si>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</si>
  <si>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</si>
  <si>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</si>
  <si>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</si>
  <si>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</si>
  <si>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</si>
  <si>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</si>
  <si>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</si>
  <si>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</si>
  <si>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</si>
  <si>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</si>
  <si>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</si>
  <si>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</si>
  <si>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</si>
  <si>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</si>
  <si>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</si>
  <si>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</si>
  <si>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</si>
  <si>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</si>
  <si>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</si>
  <si>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</si>
  <si>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</si>
  <si>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</si>
  <si>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</si>
  <si>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</si>
  <si>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</si>
  <si>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</si>
  <si>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</si>
  <si>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</si>
  <si>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</si>
  <si>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</si>
  <si>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</si>
  <si>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</si>
  <si>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</si>
  <si>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</si>
  <si>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</si>
  <si>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</si>
  <si>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</si>
  <si>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</si>
  <si>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</si>
  <si>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</si>
  <si>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</si>
  <si>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</si>
  <si>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</si>
  <si>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</si>
  <si>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</si>
  <si>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</si>
  <si>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</si>
  <si>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</si>
  <si>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</si>
  <si>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</si>
  <si>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</si>
  <si>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</si>
  <si>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</si>
  <si>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</si>
  <si>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</si>
  <si>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</si>
  <si>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</si>
  <si>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</si>
  <si>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</si>
  <si>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</si>
  <si>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</si>
  <si>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</si>
  <si>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</si>
  <si>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</si>
  <si>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</si>
  <si>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</si>
  <si>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</si>
  <si>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</si>
  <si>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</si>
  <si>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</si>
  <si>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</si>
  <si>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</si>
  <si>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</si>
  <si>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</si>
  <si>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</si>
  <si>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</si>
  <si>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</si>
  <si>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</si>
  <si>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</si>
  <si>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</si>
  <si>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</si>
  <si>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</si>
  <si>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</si>
  <si>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</si>
  <si>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</si>
  <si>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</si>
  <si>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</si>
  <si>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</si>
  <si>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</si>
  <si>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</si>
  <si>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</si>
  <si>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</si>
  <si>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</si>
  <si>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</si>
  <si>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</si>
  <si>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</si>
  <si>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</si>
  <si>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</si>
  <si>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</si>
  <si>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</si>
  <si>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</si>
  <si>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</si>
  <si>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</si>
  <si>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</si>
  <si>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</si>
  <si>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</si>
  <si>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</si>
  <si>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</si>
  <si>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</si>
  <si>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</si>
  <si>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</si>
  <si>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</si>
  <si>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</si>
  <si>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</si>
  <si>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</si>
  <si>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</si>
  <si>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</si>
  <si>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</si>
  <si>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</si>
  <si>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</si>
  <si>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</si>
  <si>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</si>
  <si>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</si>
  <si>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</si>
  <si>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</si>
  <si>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</si>
  <si>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</si>
  <si>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</si>
  <si>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</si>
  <si>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</si>
  <si>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</si>
  <si>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</si>
  <si>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</si>
  <si>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</si>
  <si>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</si>
  <si>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</si>
  <si>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</si>
  <si>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</si>
  <si>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</si>
  <si>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</si>
  <si>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</si>
  <si>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</si>
  <si>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</si>
  <si>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</si>
  <si>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</si>
  <si>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</si>
  <si>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</si>
  <si>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</si>
  <si>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</si>
  <si>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</si>
  <si>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</si>
  <si>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</si>
  <si>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</si>
  <si>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</si>
  <si>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</si>
  <si>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</si>
  <si>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</si>
  <si>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</si>
  <si>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</si>
  <si>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</si>
  <si>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</si>
  <si>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</si>
  <si>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</si>
  <si>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</si>
  <si>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</si>
  <si>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</si>
  <si>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</si>
  <si>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</si>
  <si>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</si>
  <si>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</si>
  <si>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</si>
  <si>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</si>
  <si>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</si>
  <si>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</si>
  <si>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</si>
  <si>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</si>
  <si>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</si>
  <si>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</si>
  <si>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</si>
  <si>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</si>
  <si>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</si>
  <si>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</si>
  <si>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</si>
  <si>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</si>
  <si>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</si>
  <si>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</si>
  <si>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</si>
  <si>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</si>
  <si>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</si>
  <si>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</si>
  <si>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</si>
  <si>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</si>
  <si>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</si>
  <si>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</si>
  <si>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</si>
  <si>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</si>
  <si>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</si>
  <si>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</si>
  <si>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</si>
  <si>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</si>
  <si>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</si>
  <si>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</si>
  <si>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</si>
  <si>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</si>
  <si>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</si>
  <si>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</si>
  <si>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</si>
  <si>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</si>
  <si>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</si>
  <si>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</si>
  <si>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</si>
  <si>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</si>
  <si>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</si>
  <si>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</si>
  <si>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</si>
  <si>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</si>
  <si>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</si>
  <si>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</si>
  <si>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</si>
  <si>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</si>
  <si>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</si>
  <si>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</si>
  <si>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</si>
  <si>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</si>
  <si>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</si>
  <si>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</si>
  <si>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</si>
  <si>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</si>
  <si>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</si>
  <si>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</si>
  <si>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</si>
  <si>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</si>
  <si>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</si>
  <si>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</si>
  <si>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</si>
  <si>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</si>
  <si>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</si>
  <si>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</si>
  <si>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</si>
  <si>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</si>
  <si>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</si>
  <si>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</si>
  <si>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</si>
  <si>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</si>
  <si>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</si>
  <si>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</si>
  <si>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</si>
  <si>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</si>
  <si>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</si>
  <si>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</si>
  <si>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</si>
  <si>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</si>
  <si>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</si>
  <si>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</si>
  <si>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</si>
  <si>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</si>
  <si>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</si>
  <si>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</si>
  <si>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</si>
  <si>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</si>
  <si>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</si>
  <si>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</si>
  <si>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</si>
  <si>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</si>
  <si>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</si>
  <si>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</si>
  <si>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</si>
  <si>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</si>
  <si>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</si>
  <si>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</si>
  <si>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</si>
  <si>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</si>
  <si>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</si>
  <si>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</si>
  <si>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</si>
  <si>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</si>
  <si>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</si>
  <si>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</si>
  <si>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</si>
  <si>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</si>
  <si>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</si>
  <si>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</si>
  <si>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</si>
  <si>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</si>
  <si>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</si>
  <si>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</si>
  <si>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</si>
  <si>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</si>
  <si>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</si>
  <si>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</si>
  <si>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</si>
  <si>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</si>
  <si>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</si>
  <si>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</si>
  <si>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</si>
  <si>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</si>
  <si>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</si>
  <si>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</si>
  <si>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</si>
  <si>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</si>
  <si>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</si>
  <si>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</si>
  <si>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</si>
  <si>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</si>
  <si>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</si>
  <si>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</si>
  <si>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</si>
  <si>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</si>
  <si>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</si>
  <si>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</si>
  <si>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</si>
  <si>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</si>
  <si>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</si>
  <si>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</si>
  <si>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</si>
  <si>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</si>
  <si>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</si>
  <si>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</si>
  <si>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</si>
  <si>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</si>
  <si>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</si>
  <si>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</si>
  <si>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</si>
  <si>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</si>
  <si>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</si>
  <si>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</si>
  <si>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</si>
  <si>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</si>
  <si>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</si>
  <si>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</si>
  <si>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</si>
  <si>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</si>
  <si>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</si>
  <si>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</si>
  <si>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</si>
  <si>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</si>
  <si>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</si>
  <si>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</si>
  <si>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</si>
  <si>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</si>
  <si>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</si>
  <si>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</si>
  <si>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</si>
  <si>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</si>
  <si>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</si>
  <si>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</si>
  <si>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</si>
  <si>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</si>
  <si>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</si>
  <si>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</si>
  <si>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</si>
  <si>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</si>
  <si>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</si>
  <si>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</si>
  <si>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</si>
  <si>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</si>
  <si>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</si>
  <si>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</si>
  <si>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</si>
  <si>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</si>
  <si>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</si>
  <si>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</si>
  <si>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</si>
  <si>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</si>
  <si>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</si>
  <si>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</si>
  <si>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</si>
  <si>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</si>
  <si>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</si>
  <si>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</si>
  <si>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</si>
  <si>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</si>
  <si>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</si>
  <si>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</si>
  <si>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</si>
  <si>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</si>
  <si>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</si>
  <si>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</si>
  <si>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</si>
  <si>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</si>
  <si>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</si>
  <si>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</si>
  <si>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</si>
  <si>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</si>
  <si>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</si>
  <si>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</si>
  <si>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</si>
  <si>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</si>
  <si>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</si>
  <si>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</si>
  <si>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</si>
  <si>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</si>
  <si>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</si>
  <si>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</si>
  <si>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</si>
  <si>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</si>
  <si>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</si>
  <si>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</si>
  <si>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</si>
  <si>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</si>
  <si>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</si>
  <si>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</si>
  <si>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</si>
  <si>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</si>
  <si>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</si>
  <si>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</si>
  <si>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</si>
  <si>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</si>
  <si>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</si>
  <si>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</si>
  <si>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</si>
  <si>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</si>
  <si>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</si>
  <si>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</si>
  <si>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</si>
  <si>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</si>
  <si>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</si>
  <si>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</si>
  <si>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</si>
  <si>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</si>
  <si>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</si>
  <si>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</si>
  <si>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</si>
  <si>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</si>
  <si>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</si>
  <si>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</si>
  <si>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</si>
  <si>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</si>
  <si>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</si>
  <si>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</si>
  <si>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</si>
  <si>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</si>
  <si>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</si>
  <si>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</si>
  <si>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</si>
  <si>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</si>
  <si>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</si>
  <si>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</si>
  <si>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</si>
  <si>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</si>
  <si>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</si>
  <si>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</si>
  <si>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</si>
  <si>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</si>
  <si>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</si>
  <si>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</si>
  <si>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</si>
  <si>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</si>
  <si>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</si>
  <si>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</si>
  <si>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</si>
  <si>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</si>
  <si>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</si>
  <si>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</si>
  <si>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</si>
  <si>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</si>
  <si>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</si>
  <si>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</si>
  <si>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</si>
  <si>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</si>
  <si>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</si>
  <si>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</si>
  <si>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</si>
  <si>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</si>
  <si>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</si>
  <si>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</si>
  <si>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</si>
  <si>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</si>
  <si>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</si>
  <si>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</si>
  <si>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</si>
  <si>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</si>
  <si>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</si>
  <si>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</si>
  <si>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</si>
  <si>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</si>
  <si>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</si>
  <si>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</si>
  <si>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</si>
  <si>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</si>
  <si>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</si>
  <si>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</si>
  <si>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</si>
  <si>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</si>
  <si>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</si>
  <si>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</si>
  <si>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</si>
  <si>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</si>
  <si>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</si>
  <si>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</si>
  <si>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</si>
  <si>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</si>
  <si>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</si>
  <si>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</si>
  <si>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</si>
  <si>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</si>
  <si>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</si>
  <si>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</si>
  <si>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</si>
  <si>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</si>
  <si>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</si>
  <si>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</si>
  <si>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</si>
  <si>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</si>
  <si>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</si>
  <si>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</si>
  <si>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</si>
  <si>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</si>
  <si>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</si>
  <si>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</si>
  <si>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</si>
  <si>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</si>
  <si>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</si>
  <si>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</si>
  <si>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</si>
  <si>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</si>
  <si>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</si>
  <si>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</si>
  <si>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</si>
  <si>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</si>
  <si>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</si>
  <si>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</si>
  <si>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</si>
  <si>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</si>
  <si>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</si>
  <si>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</si>
  <si>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</si>
  <si>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</si>
  <si>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</si>
  <si>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</si>
  <si>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</si>
  <si>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</si>
  <si>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</si>
  <si>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</si>
  <si>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</si>
  <si>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</si>
  <si>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</si>
  <si>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</si>
  <si>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</si>
  <si>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</si>
  <si>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</si>
  <si>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</si>
  <si>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</si>
  <si>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</si>
  <si>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</si>
  <si>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</si>
  <si>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</si>
  <si>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</si>
  <si>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</si>
  <si>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</si>
  <si>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</si>
  <si>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</si>
  <si>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</si>
  <si>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</si>
  <si>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</si>
  <si>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</si>
  <si>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</si>
  <si>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</si>
  <si>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</si>
  <si>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</si>
  <si>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</si>
  <si>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</si>
  <si>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</si>
  <si>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</si>
  <si>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</si>
  <si>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</si>
  <si>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</si>
  <si>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</si>
  <si>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</si>
  <si>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</si>
  <si>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</si>
  <si>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</si>
  <si>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</si>
  <si>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</si>
  <si>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</si>
  <si>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</si>
  <si>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</si>
  <si>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</si>
  <si>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</si>
  <si>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</si>
  <si>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</si>
  <si>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</si>
  <si>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</si>
  <si>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</si>
  <si>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</si>
  <si>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</si>
  <si>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</si>
  <si>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</si>
  <si>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</si>
  <si>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</si>
  <si>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</si>
  <si>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</si>
  <si>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</si>
  <si>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</si>
  <si>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</si>
  <si>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</si>
  <si>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</si>
  <si>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</si>
  <si>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</si>
  <si>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</si>
  <si>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</si>
  <si>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</si>
  <si>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</si>
  <si>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</si>
  <si>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</si>
  <si>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</si>
  <si>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</si>
  <si>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</si>
  <si>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</si>
  <si>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</si>
  <si>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</si>
  <si>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</si>
  <si>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</si>
  <si>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</si>
  <si>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</si>
  <si>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</si>
  <si>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</si>
  <si>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</si>
  <si>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</si>
  <si>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</si>
  <si>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</si>
  <si>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</si>
  <si>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</si>
  <si>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</si>
  <si>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</si>
  <si>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</si>
  <si>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</si>
  <si>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</si>
  <si>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</si>
  <si>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</si>
  <si>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</si>
  <si>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</si>
  <si>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</si>
  <si>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</si>
  <si>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</si>
  <si>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</si>
  <si>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</si>
  <si>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</si>
  <si>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</si>
  <si>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</si>
  <si>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</si>
  <si>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</si>
  <si>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</si>
  <si>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</si>
  <si>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</si>
  <si>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</si>
  <si>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</si>
  <si>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</si>
  <si>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</si>
  <si>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</si>
  <si>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</si>
  <si>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</si>
  <si>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</si>
  <si>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</si>
  <si>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</si>
  <si>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</si>
  <si>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</si>
  <si>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</si>
  <si>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</si>
  <si>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</si>
  <si>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</si>
  <si>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</si>
  <si>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</si>
  <si>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</si>
  <si>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</si>
  <si>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</si>
  <si>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</si>
  <si>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</si>
  <si>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</si>
  <si>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</si>
  <si>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</si>
  <si>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</si>
  <si>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</si>
  <si>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</si>
  <si>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</si>
  <si>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</si>
  <si>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</si>
  <si>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</si>
  <si>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</si>
  <si>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</si>
  <si>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</si>
  <si>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</si>
  <si>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</si>
  <si>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</si>
  <si>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</si>
  <si>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</si>
  <si>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</si>
  <si>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</si>
  <si>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</si>
  <si>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</si>
  <si>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</si>
  <si>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</si>
  <si>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</si>
  <si>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</si>
  <si>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</si>
  <si>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</si>
  <si>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</si>
  <si>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</si>
  <si>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</si>
  <si>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</si>
  <si>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</si>
  <si>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</si>
  <si>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</si>
  <si>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</si>
  <si>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</si>
  <si>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</si>
  <si>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</si>
  <si>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</si>
  <si>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</si>
  <si>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</si>
  <si>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</si>
  <si>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</si>
  <si>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</si>
  <si>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</si>
  <si>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</si>
  <si>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</si>
  <si>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</si>
  <si>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</si>
  <si>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</si>
  <si>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</si>
  <si>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</si>
  <si>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</si>
  <si>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</si>
  <si>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</si>
  <si>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</si>
  <si>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</si>
  <si>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</si>
  <si>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</si>
  <si>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</si>
  <si>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</si>
  <si>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</si>
  <si>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</si>
  <si>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</si>
  <si>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</si>
  <si>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</si>
  <si>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</si>
  <si>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</si>
  <si>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</si>
  <si>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</si>
  <si>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</si>
  <si>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</si>
  <si>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</si>
  <si>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</si>
  <si>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</si>
  <si>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</si>
  <si>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</si>
  <si>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</si>
  <si>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</si>
  <si>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</si>
  <si>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</si>
  <si>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</si>
  <si>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</si>
  <si>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</si>
  <si>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</si>
  <si>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</si>
  <si>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</si>
  <si>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</si>
  <si>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</si>
  <si>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</si>
  <si>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</si>
  <si>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</si>
  <si>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</si>
  <si>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</si>
  <si>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</si>
  <si>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</si>
  <si>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</si>
  <si>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</si>
  <si>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</si>
  <si>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</si>
  <si>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</si>
  <si>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</si>
  <si>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</si>
  <si>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</si>
  <si>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</si>
  <si>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</si>
  <si>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</si>
  <si>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</si>
  <si>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</si>
  <si>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</si>
  <si>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</si>
  <si>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</si>
  <si>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</si>
  <si>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</si>
  <si>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</si>
  <si>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</si>
  <si>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</si>
  <si>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</si>
  <si>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</si>
  <si>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</si>
  <si>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</si>
  <si>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</si>
  <si>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</si>
  <si>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</si>
  <si>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</si>
  <si>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</si>
  <si>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</si>
  <si>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</si>
  <si>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</si>
  <si>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</si>
  <si>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</si>
  <si>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</si>
  <si>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</si>
  <si>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</si>
  <si>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</si>
  <si>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</si>
  <si>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</si>
  <si>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</si>
  <si>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</si>
  <si>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</si>
  <si>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</si>
  <si>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</si>
  <si>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</si>
  <si>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</si>
  <si>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</si>
  <si>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</si>
  <si>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</si>
  <si>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</si>
  <si>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</si>
  <si>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</si>
  <si>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</si>
  <si>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</si>
  <si>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</si>
  <si>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</si>
  <si>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</si>
  <si>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</si>
  <si>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</si>
  <si>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</si>
  <si>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</si>
  <si>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</si>
  <si>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</si>
  <si>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</si>
  <si>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</si>
  <si>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</si>
  <si>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</si>
  <si>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</si>
  <si>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</si>
  <si>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</si>
  <si>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</si>
  <si>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</si>
  <si>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</si>
  <si>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</si>
  <si>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</si>
  <si>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</si>
  <si>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</si>
  <si>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</si>
  <si>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</si>
  <si>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</si>
  <si>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</si>
  <si>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</si>
  <si>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</si>
  <si>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</si>
  <si>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</si>
  <si>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</si>
  <si>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</si>
  <si>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</si>
  <si>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</si>
  <si>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</si>
  <si>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</si>
  <si>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</si>
  <si>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</si>
  <si>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</si>
  <si>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</si>
  <si>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</si>
  <si>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</si>
  <si>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</si>
  <si>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</si>
  <si>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</si>
  <si>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</si>
  <si>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</si>
  <si>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</si>
  <si>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</si>
  <si>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</si>
  <si>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</si>
  <si>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</si>
  <si>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</si>
  <si>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</si>
  <si>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</si>
  <si>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</si>
  <si>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</si>
  <si>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</si>
  <si>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</si>
  <si>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</si>
  <si>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</si>
  <si>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</si>
  <si>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</si>
  <si>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</si>
  <si>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</si>
  <si>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</si>
  <si>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</si>
  <si>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</si>
  <si>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</si>
  <si>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</si>
  <si>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</si>
  <si>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</si>
  <si>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</si>
  <si>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</si>
  <si>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</si>
  <si>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</si>
  <si>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</si>
  <si>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</si>
  <si>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</si>
  <si>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</si>
  <si>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</si>
  <si>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</si>
  <si>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</si>
  <si>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</si>
  <si>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</si>
  <si>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</si>
  <si>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</si>
  <si>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</si>
  <si>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</si>
  <si>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</si>
  <si>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</si>
  <si>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</si>
  <si>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</si>
  <si>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</si>
  <si>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</si>
  <si>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</si>
  <si>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</si>
  <si>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</si>
  <si>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</si>
  <si>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</si>
  <si>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</si>
  <si>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</si>
  <si>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</si>
  <si>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</si>
  <si>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</si>
  <si>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</si>
  <si>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</si>
  <si>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</si>
  <si>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</si>
  <si>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</si>
  <si>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</si>
  <si>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</si>
  <si>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</si>
  <si>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</si>
  <si>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</si>
  <si>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</si>
  <si>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</si>
  <si>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</si>
  <si>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</si>
  <si>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</si>
  <si>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</si>
  <si>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</si>
  <si>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</si>
  <si>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</si>
  <si>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</si>
  <si>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</si>
  <si>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</si>
  <si>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</si>
  <si>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</si>
  <si>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</si>
  <si>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</si>
  <si>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</si>
  <si>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</si>
  <si>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</si>
  <si>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</si>
  <si>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</si>
  <si>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</si>
  <si>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</si>
  <si>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</si>
  <si>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</si>
  <si>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</si>
  <si>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</si>
  <si>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</si>
  <si>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</si>
  <si>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</si>
  <si>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</si>
  <si>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</si>
  <si>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</si>
  <si>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</si>
  <si>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</si>
  <si>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</si>
  <si>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</si>
  <si>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</si>
  <si>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</si>
  <si>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</si>
  <si>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</si>
  <si>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</si>
  <si>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</si>
  <si>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</si>
  <si>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</si>
  <si>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</si>
  <si>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</si>
  <si>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</si>
  <si>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</si>
  <si>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</si>
  <si>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</si>
  <si>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</si>
  <si>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</si>
  <si>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</si>
  <si>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</si>
  <si>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</si>
  <si>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</si>
  <si>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</si>
  <si>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</si>
  <si>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</si>
  <si>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</si>
  <si>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</si>
  <si>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</si>
  <si>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</si>
  <si>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</si>
  <si>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</si>
  <si>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</si>
  <si>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</si>
  <si>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</si>
  <si>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</si>
  <si>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</si>
  <si>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</si>
  <si>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</si>
  <si>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</si>
  <si>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</si>
  <si>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</si>
  <si>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</si>
  <si>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</si>
  <si>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</si>
  <si>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</si>
  <si>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</si>
  <si>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</si>
  <si>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</si>
  <si>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</si>
  <si>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</si>
  <si>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</si>
  <si>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</si>
  <si>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</si>
  <si>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</si>
  <si>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</si>
  <si>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</si>
  <si>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</si>
  <si>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</si>
  <si>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</si>
  <si>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</si>
  <si>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</si>
  <si>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</si>
  <si>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</si>
  <si>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</si>
  <si>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</si>
  <si>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</si>
  <si>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</si>
  <si>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</si>
  <si>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</si>
  <si>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</si>
  <si>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</si>
  <si>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</si>
  <si>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</si>
  <si>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</si>
  <si>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</si>
  <si>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</si>
  <si>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</si>
  <si>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</si>
  <si>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</si>
  <si>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</si>
  <si>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</si>
  <si>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</si>
  <si>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</si>
  <si>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</si>
  <si>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</si>
  <si>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</si>
  <si>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</si>
  <si>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</si>
  <si>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</si>
  <si>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</si>
  <si>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</si>
  <si>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</si>
  <si>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</si>
  <si>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</si>
  <si>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</si>
  <si>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</si>
  <si>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</si>
  <si>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</si>
  <si>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</si>
  <si>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</si>
  <si>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</si>
  <si>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</si>
  <si>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</si>
  <si>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</si>
  <si>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</si>
  <si>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</si>
  <si>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</si>
  <si>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</si>
  <si>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</si>
  <si>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</si>
  <si>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</si>
  <si>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</si>
  <si>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</si>
  <si>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</si>
  <si>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</si>
  <si>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</si>
  <si>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</si>
  <si>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</si>
  <si>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</si>
  <si>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</si>
  <si>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</si>
  <si>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</si>
  <si>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</si>
  <si>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</si>
  <si>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</si>
  <si>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</si>
  <si>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</si>
  <si>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</si>
  <si>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</si>
  <si>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</si>
  <si>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</si>
  <si>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</si>
  <si>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</si>
  <si>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</si>
  <si>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</si>
  <si>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</si>
  <si>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</si>
  <si>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</si>
  <si>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</si>
  <si>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</si>
  <si>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</si>
  <si>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</si>
  <si>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</si>
  <si>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</si>
  <si>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</si>
  <si>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</si>
  <si>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</si>
  <si>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</si>
  <si>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</si>
  <si>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</si>
  <si>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</si>
  <si>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</si>
  <si>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</si>
  <si>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</si>
  <si>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</si>
  <si>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</si>
  <si>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</si>
  <si>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</si>
  <si>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</si>
  <si>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</si>
  <si>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</si>
  <si>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</si>
  <si>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</si>
  <si>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</si>
  <si>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</si>
  <si>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</si>
  <si>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</si>
  <si>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</si>
  <si>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</si>
  <si>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</si>
  <si>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</si>
  <si>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</si>
  <si>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</si>
  <si>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</si>
  <si>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</si>
  <si>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</si>
  <si>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</si>
  <si>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</si>
  <si>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</si>
  <si>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</si>
  <si>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</si>
  <si>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</si>
  <si>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</si>
  <si>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</si>
  <si>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</si>
  <si>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</si>
  <si>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</si>
  <si>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</si>
  <si>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</si>
  <si>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</si>
  <si>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</si>
  <si>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</si>
  <si>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</si>
  <si>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</si>
  <si>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</si>
  <si>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</si>
  <si>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</si>
  <si>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</si>
  <si>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</si>
  <si>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</si>
  <si>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</si>
  <si>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</si>
  <si>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</si>
  <si>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</si>
  <si>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</si>
  <si>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</si>
  <si>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</si>
  <si>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</si>
  <si>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</si>
  <si>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</si>
  <si>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</si>
  <si>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</si>
  <si>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</si>
  <si>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</si>
  <si>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</si>
  <si>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</si>
  <si>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</si>
  <si>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</si>
  <si>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</si>
  <si>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</si>
  <si>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</si>
  <si>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</si>
  <si>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</si>
  <si>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</si>
  <si>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</si>
  <si>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</si>
  <si>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</si>
  <si>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</si>
  <si>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</si>
  <si>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</si>
  <si>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</si>
  <si>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</si>
  <si>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</si>
  <si>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</si>
  <si>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</si>
  <si>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</si>
  <si>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</si>
  <si>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</si>
  <si>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</si>
  <si>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</si>
  <si>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</si>
  <si>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</si>
  <si>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</si>
  <si>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</si>
  <si>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</si>
  <si>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</si>
  <si>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</si>
  <si>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</si>
  <si>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</si>
  <si>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</si>
  <si>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</si>
  <si>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</si>
  <si>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</si>
  <si>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</si>
  <si>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</si>
  <si>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</si>
  <si>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</si>
  <si>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</si>
  <si>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</si>
  <si>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</si>
  <si>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</si>
  <si>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</si>
  <si>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</si>
  <si>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</si>
  <si>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</si>
  <si>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</si>
  <si>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</si>
  <si>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</si>
  <si>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</si>
  <si>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</si>
  <si>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</si>
  <si>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</si>
  <si>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</si>
  <si>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</si>
  <si>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</si>
  <si>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</si>
  <si>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</si>
  <si>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</si>
  <si>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</si>
  <si>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</si>
  <si>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</si>
  <si>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</si>
  <si>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</si>
  <si>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</si>
  <si>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</si>
  <si>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</si>
  <si>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</si>
  <si>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</si>
  <si>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</si>
  <si>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</si>
  <si>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</si>
  <si>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</si>
  <si>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</si>
  <si>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</si>
  <si>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</si>
  <si>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</si>
  <si>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</si>
  <si>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</si>
  <si>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</si>
  <si>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</si>
  <si>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</si>
  <si>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</si>
  <si>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</si>
  <si>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</si>
  <si>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</si>
  <si>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</si>
  <si>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</si>
  <si>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</si>
  <si>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</si>
  <si>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</si>
  <si>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</si>
  <si>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</si>
  <si>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</si>
  <si>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</si>
  <si>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</si>
  <si>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</si>
  <si>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</si>
  <si>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</si>
  <si>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</si>
  <si>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</si>
  <si>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</si>
  <si>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</si>
  <si>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</si>
  <si>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</si>
  <si>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</si>
  <si>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</si>
  <si>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</si>
  <si>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</si>
  <si>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</si>
  <si>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</si>
  <si>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</si>
  <si>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</si>
  <si>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</si>
  <si>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</si>
  <si>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</si>
  <si>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</si>
  <si>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</si>
  <si>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</si>
  <si>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</si>
  <si>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</si>
  <si>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</si>
  <si>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</si>
  <si>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</si>
  <si>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</si>
  <si>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</si>
  <si>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</si>
  <si>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</si>
  <si>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</si>
  <si>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</si>
  <si>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</si>
  <si>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</si>
  <si>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</si>
  <si>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</si>
  <si>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</si>
  <si>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</si>
  <si>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</si>
  <si>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</si>
  <si>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</si>
  <si>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</si>
  <si>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</si>
  <si>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</si>
  <si>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</si>
  <si>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</si>
  <si>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</si>
  <si>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</si>
  <si>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</si>
  <si>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</si>
  <si>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</si>
  <si>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</si>
  <si>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</si>
  <si>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</si>
  <si>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</si>
  <si>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</si>
  <si>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</si>
  <si>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</si>
  <si>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</si>
  <si>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</si>
  <si>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</si>
  <si>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</si>
  <si>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</si>
  <si>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</si>
  <si>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</si>
  <si>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</si>
  <si>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</si>
  <si>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</si>
  <si>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</si>
  <si>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</si>
  <si>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</si>
  <si>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</si>
  <si>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</si>
  <si>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</si>
  <si>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</si>
  <si>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</si>
  <si>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</si>
  <si>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</si>
  <si>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</si>
  <si>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</si>
  <si>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</si>
  <si>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</si>
  <si>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</si>
  <si>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</si>
  <si>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</si>
  <si>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</si>
  <si>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</si>
  <si>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</si>
  <si>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</si>
  <si>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</si>
  <si>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</si>
  <si>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</si>
  <si>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</si>
  <si>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</si>
  <si>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</si>
  <si>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</si>
  <si>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</si>
  <si>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</si>
  <si>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</si>
  <si>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</si>
  <si>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</si>
  <si>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</si>
  <si>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</si>
  <si>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</si>
  <si>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</si>
  <si>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</si>
  <si>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</si>
  <si>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</si>
  <si>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</si>
  <si>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</si>
  <si>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</si>
  <si>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</si>
  <si>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</si>
  <si>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</si>
  <si>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</si>
  <si>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</si>
  <si>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</si>
  <si>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</si>
  <si>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</si>
  <si>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</si>
  <si>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</si>
  <si>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</si>
  <si>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</si>
  <si>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</si>
  <si>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</si>
  <si>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</si>
  <si>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</si>
  <si>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</si>
  <si>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</si>
  <si>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</si>
  <si>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</si>
  <si>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</si>
  <si>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</si>
  <si>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</si>
  <si>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</si>
  <si>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</si>
  <si>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</si>
  <si>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</si>
  <si>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</si>
  <si>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</si>
  <si>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</si>
  <si>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</si>
  <si>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</si>
  <si>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</si>
  <si>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</si>
  <si>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</si>
  <si>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</si>
  <si>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</si>
  <si>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</si>
  <si>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</si>
  <si>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</si>
  <si>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</si>
  <si>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</si>
  <si>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</si>
  <si>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</si>
  <si>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</si>
  <si>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</si>
  <si>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</si>
  <si>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</si>
  <si>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</si>
  <si>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</si>
  <si>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</si>
  <si>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</si>
  <si>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</si>
  <si>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</si>
  <si>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</si>
  <si>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</si>
  <si>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</si>
  <si>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</si>
  <si>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</si>
  <si>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</si>
  <si>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</si>
  <si>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</si>
  <si>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</si>
  <si>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</si>
  <si>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</si>
  <si>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</si>
  <si>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</si>
  <si>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</si>
  <si>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</si>
  <si>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</si>
  <si>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</si>
  <si>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</si>
  <si>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</si>
  <si>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</si>
  <si>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</si>
  <si>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</si>
  <si>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</si>
  <si>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</si>
  <si>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</si>
  <si>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</si>
  <si>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</si>
  <si>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</si>
  <si>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</si>
  <si>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</si>
  <si>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</si>
  <si>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</si>
  <si>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</si>
  <si>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</si>
  <si>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</si>
  <si>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</si>
  <si>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</si>
  <si>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</si>
  <si>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</si>
  <si>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</si>
  <si>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</si>
  <si>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</si>
  <si>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</si>
  <si>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</si>
  <si>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</si>
  <si>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</si>
  <si>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</si>
  <si>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</si>
  <si>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</si>
  <si>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</si>
  <si>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</si>
  <si>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</si>
  <si>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</si>
  <si>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</si>
  <si>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</si>
  <si>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</si>
  <si>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</si>
  <si>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</si>
  <si>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</si>
  <si>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</si>
  <si>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</si>
  <si>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</si>
  <si>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</si>
  <si>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</si>
  <si>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</si>
  <si>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</si>
  <si>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</si>
  <si>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</si>
  <si>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</si>
  <si>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</si>
  <si>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</si>
  <si>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</si>
  <si>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</si>
  <si>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</si>
  <si>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</si>
  <si>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</si>
  <si>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</si>
  <si>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</si>
  <si>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</si>
  <si>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</si>
  <si>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</si>
  <si>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</si>
  <si>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</si>
  <si>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</si>
  <si>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</si>
  <si>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</si>
  <si>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</si>
  <si>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</si>
  <si>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</si>
  <si>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</si>
  <si>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</si>
  <si>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</si>
  <si>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</si>
  <si>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</si>
  <si>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</si>
  <si>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</si>
  <si>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</si>
  <si>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</si>
  <si>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</si>
  <si>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</si>
  <si>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</si>
  <si>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</si>
  <si>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</si>
  <si>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</si>
  <si>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</si>
  <si>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</si>
  <si>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</si>
  <si>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</si>
  <si>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</si>
  <si>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</si>
  <si>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</si>
  <si>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</si>
  <si>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</si>
  <si>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</si>
  <si>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</si>
  <si>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</si>
  <si>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</si>
  <si>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</si>
  <si>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</si>
  <si>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</si>
  <si>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</si>
  <si>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</si>
  <si>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</si>
  <si>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</si>
  <si>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</si>
  <si>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</si>
  <si>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</si>
  <si>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</si>
  <si>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</si>
  <si>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</si>
  <si>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</si>
  <si>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</si>
  <si>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</si>
  <si>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</si>
  <si>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</si>
  <si>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</si>
  <si>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</si>
  <si>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</si>
  <si>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</si>
  <si>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</si>
  <si>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</si>
  <si>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</si>
  <si>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</si>
  <si>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</si>
  <si>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</si>
  <si>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</si>
  <si>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</si>
  <si>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</si>
  <si>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</si>
  <si>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</si>
  <si>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</si>
  <si>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</si>
  <si>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</si>
  <si>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</si>
  <si>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</si>
  <si>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</si>
  <si>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</si>
  <si>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</si>
  <si>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</si>
  <si>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</si>
  <si>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</si>
  <si>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</si>
  <si>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</si>
  <si>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</si>
  <si>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</si>
  <si>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</si>
  <si>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</si>
  <si>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</si>
  <si>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</si>
  <si>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</si>
  <si>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</si>
  <si>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</si>
  <si>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</si>
  <si>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</si>
  <si>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</si>
  <si>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</si>
  <si>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</si>
  <si>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</si>
  <si>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</si>
  <si>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</si>
  <si>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</si>
  <si>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</si>
  <si>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</si>
  <si>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</si>
  <si>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</si>
  <si>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</si>
  <si>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</si>
  <si>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</si>
  <si>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</si>
  <si>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</si>
  <si>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</si>
  <si>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</si>
  <si>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</si>
  <si>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</si>
  <si>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</si>
  <si>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</si>
  <si>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</si>
  <si>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</si>
  <si>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</si>
  <si>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</si>
  <si>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</si>
  <si>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</si>
  <si>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</si>
  <si>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</si>
  <si>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</si>
  <si>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</si>
  <si>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</si>
  <si>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</si>
  <si>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</si>
  <si>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</si>
  <si>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</si>
  <si>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</si>
  <si>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</si>
  <si>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</si>
  <si>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</si>
  <si>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</si>
  <si>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</si>
  <si>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</si>
  <si>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</si>
  <si>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</si>
  <si>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</si>
  <si>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</si>
  <si>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</si>
  <si>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</si>
  <si>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</si>
  <si>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</si>
  <si>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</si>
  <si>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</si>
  <si>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</si>
  <si>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</si>
  <si>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</si>
  <si>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</si>
  <si>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</si>
  <si>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</si>
  <si>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</si>
  <si>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</si>
  <si>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</si>
  <si>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</si>
  <si>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</si>
  <si>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</si>
  <si>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</si>
  <si>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</si>
  <si>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</si>
  <si>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</si>
  <si>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</si>
  <si>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</si>
  <si>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</si>
  <si>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</si>
  <si>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</si>
  <si>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</si>
  <si>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</si>
  <si>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</si>
  <si>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</si>
  <si>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</si>
  <si>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</si>
  <si>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</si>
  <si>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</si>
  <si>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</si>
  <si>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</si>
  <si>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</si>
  <si>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</si>
  <si>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</si>
  <si>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</si>
  <si>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</si>
  <si>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</si>
  <si>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</si>
  <si>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</si>
  <si>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</si>
  <si>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</si>
  <si>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</si>
  <si>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</si>
  <si>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</si>
  <si>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</si>
  <si>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</si>
  <si>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</si>
  <si>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</si>
  <si>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</si>
  <si>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</si>
  <si>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</si>
  <si>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</si>
  <si>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</si>
  <si>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</si>
  <si>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</si>
  <si>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</si>
  <si>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</si>
  <si>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</si>
  <si>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</si>
  <si>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</si>
  <si>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</si>
  <si>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</si>
  <si>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</si>
  <si>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</si>
  <si>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</si>
  <si>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</si>
  <si>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</si>
  <si>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</si>
  <si>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</si>
  <si>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</si>
  <si>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</si>
  <si>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</si>
  <si>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</si>
  <si>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</si>
  <si>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</si>
  <si>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</si>
  <si>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</si>
  <si>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</si>
  <si>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</si>
  <si>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</si>
  <si>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</si>
  <si>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</si>
  <si>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</si>
  <si>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</si>
  <si>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</si>
  <si>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</si>
  <si>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</si>
  <si>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</si>
  <si>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</si>
  <si>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</si>
  <si>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</si>
  <si>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</si>
  <si>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</si>
  <si>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</si>
  <si>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</si>
  <si>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</si>
  <si>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</si>
  <si>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</si>
  <si>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</si>
  <si>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</si>
  <si>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</si>
  <si>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</si>
  <si>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</si>
  <si>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</si>
  <si>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</si>
  <si>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</si>
  <si>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</si>
  <si>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</si>
  <si>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</si>
  <si>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</si>
  <si>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</si>
  <si>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</si>
  <si>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</si>
  <si>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</si>
  <si>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</si>
  <si>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</si>
  <si>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</si>
  <si>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</si>
  <si>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</si>
  <si>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</si>
  <si>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</si>
  <si>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</si>
  <si>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</si>
  <si>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</si>
  <si>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</si>
  <si>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</si>
  <si>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</si>
  <si>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</si>
  <si>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</si>
  <si>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</si>
  <si>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</si>
  <si>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</si>
  <si>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</si>
  <si>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</si>
  <si>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</si>
  <si>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</si>
  <si>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</si>
  <si>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</si>
  <si>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</si>
  <si>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</si>
  <si>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</si>
  <si>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</si>
  <si>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</si>
  <si>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</si>
  <si>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</si>
  <si>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</si>
  <si>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</si>
  <si>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</si>
  <si>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</si>
  <si>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</si>
  <si>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</si>
  <si>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</si>
  <si>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</si>
  <si>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</si>
  <si>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</si>
  <si>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</si>
  <si>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</si>
  <si>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</si>
  <si>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</si>
  <si>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</si>
  <si>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</si>
  <si>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</si>
  <si>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</si>
  <si>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</si>
  <si>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</si>
  <si>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</si>
  <si>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</si>
  <si>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JISCO</t>
    </r>
    <r>
      <rPr>
        <sz val="8"/>
        <color theme="1"/>
        <rFont val="ＭＳ 明朝"/>
        <family val="1"/>
        <charset val="128"/>
      </rPr>
      <t xml:space="preserve"> (JI ZHOU SHIPPING CO., LTD.)</t>
    </r>
    <phoneticPr fontId="1"/>
  </si>
  <si>
    <t>ANJI</t>
    <phoneticPr fontId="1"/>
  </si>
  <si>
    <t>CNANJ</t>
    <phoneticPr fontId="1"/>
  </si>
  <si>
    <t>31VT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</si>
</sst>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E2C5"/>
        <bgColor indexed="64"/>
      </patternFill>
    </fill>
    <fill>
      <patternFill patternType="solid">
        <fgColor rgb="FFFFAE5D"/>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10" borderId="24" xfId="0" applyFont="1" applyFill="1" applyBorder="1" applyAlignment="1" applyProtection="1">
      <alignment horizontal="center" vertical="center"/>
      <protection locked="0"/>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49" fontId="6" fillId="9" borderId="0" xfId="0" applyNumberFormat="1"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4" xfId="0" applyNumberFormat="1" applyFont="1" applyFill="1" applyBorder="1" applyAlignment="1" applyProtection="1">
      <alignment vertical="center"/>
      <protection locked="0"/>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0" borderId="4" xfId="0" applyFont="1" applyFill="1" applyBorder="1" applyAlignment="1">
      <alignment horizontal="center" vertical="center"/>
    </xf>
    <xf numFmtId="0" fontId="6" fillId="9" borderId="5"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178" fontId="6" fillId="0" borderId="0" xfId="0" applyNumberFormat="1" applyFont="1" applyAlignment="1">
      <alignment vertical="center"/>
    </xf>
    <xf numFmtId="0" fontId="6"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2C5"/>
      <color rgb="FFFFAE5D"/>
      <color rgb="FFFFE1E1"/>
      <color rgb="FFFF99CC"/>
      <color rgb="FFFF9968"/>
      <color rgb="FFFF7C80"/>
      <color rgb="FFE2E5DA"/>
      <color rgb="FFE2E7DA"/>
      <color rgb="FFE2E9DA"/>
      <color rgb="FFE2EE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2182</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2153</v>
      </c>
      <c r="P2" s="6"/>
      <c r="Q2" s="6"/>
      <c r="R2" s="6"/>
      <c r="S2" s="6"/>
      <c r="T2" s="6"/>
      <c r="U2" s="6"/>
      <c r="V2" s="6"/>
      <c r="W2" s="6"/>
      <c r="X2" s="7"/>
    </row>
    <row r="3" spans="1:24" ht="12" customHeight="1">
      <c r="A3" s="8"/>
      <c r="B3" s="93"/>
      <c r="C3" s="76"/>
      <c r="D3" s="76"/>
      <c r="E3" s="76"/>
      <c r="F3" s="76"/>
      <c r="G3" s="76"/>
      <c r="H3" s="76"/>
      <c r="I3" s="9"/>
      <c r="J3" s="81"/>
      <c r="K3" s="79"/>
      <c r="L3" s="79"/>
      <c r="M3" s="10" t="s">
        <v>2185</v>
      </c>
      <c r="N3" s="11"/>
      <c r="O3" s="9"/>
      <c r="P3" s="12"/>
      <c r="Q3" s="12"/>
      <c r="R3" s="12"/>
      <c r="S3" s="12"/>
      <c r="T3" s="11"/>
      <c r="U3" s="11"/>
      <c r="V3" s="12"/>
      <c r="W3" s="12"/>
      <c r="X3" s="13"/>
    </row>
    <row r="4" spans="1:24" ht="12" customHeight="1">
      <c r="A4" s="8"/>
      <c r="B4" s="93"/>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96"/>
      <c r="C5" s="78"/>
      <c r="D5" s="78"/>
      <c r="E5" s="78"/>
      <c r="F5" s="78"/>
      <c r="G5" s="78"/>
      <c r="H5" s="78"/>
      <c r="I5" s="8"/>
      <c r="J5" s="93"/>
      <c r="K5" s="75"/>
      <c r="L5" s="75"/>
      <c r="M5" s="75"/>
      <c r="N5" s="75"/>
      <c r="O5" s="75"/>
      <c r="P5" s="75"/>
      <c r="Q5" s="75"/>
      <c r="R5" s="75"/>
      <c r="S5" s="129">
        <v>1</v>
      </c>
      <c r="T5" s="130"/>
      <c r="U5" s="128" t="s">
        <v>4</v>
      </c>
      <c r="V5" s="128"/>
      <c r="W5" s="130">
        <v>1</v>
      </c>
      <c r="X5" s="131"/>
    </row>
    <row r="6" spans="1:24" ht="12" customHeight="1">
      <c r="A6" s="8"/>
      <c r="B6" s="93"/>
      <c r="C6" s="76"/>
      <c r="D6" s="76"/>
      <c r="E6" s="76"/>
      <c r="F6" s="76"/>
      <c r="G6" s="76"/>
      <c r="H6" s="76"/>
      <c r="I6" s="8"/>
      <c r="J6" s="93"/>
      <c r="K6" s="75"/>
      <c r="L6" s="75"/>
      <c r="M6" s="75"/>
      <c r="N6" s="75"/>
      <c r="O6" s="75"/>
      <c r="P6" s="75"/>
      <c r="Q6" s="75"/>
      <c r="R6" s="75"/>
      <c r="S6" s="5" t="s">
        <v>24</v>
      </c>
      <c r="T6" s="6"/>
      <c r="U6" s="6"/>
      <c r="V6" s="6"/>
      <c r="W6" s="6"/>
      <c r="X6" s="7"/>
    </row>
    <row r="7" spans="1:24" ht="12" customHeight="1">
      <c r="A7" s="8"/>
      <c r="B7" s="93"/>
      <c r="C7" s="76"/>
      <c r="D7" s="76"/>
      <c r="E7" s="76"/>
      <c r="F7" s="76"/>
      <c r="G7" s="76"/>
      <c r="H7" s="76"/>
      <c r="I7" s="8"/>
      <c r="J7" s="93"/>
      <c r="K7" s="75"/>
      <c r="L7" s="75"/>
      <c r="M7" s="75"/>
      <c r="N7" s="75"/>
      <c r="O7" s="75"/>
      <c r="P7" s="75"/>
      <c r="Q7" s="75"/>
      <c r="R7" s="75"/>
      <c r="S7" s="129"/>
      <c r="T7" s="130"/>
      <c r="U7" s="130"/>
      <c r="V7" s="130"/>
      <c r="W7" s="130"/>
      <c r="X7" s="131"/>
    </row>
    <row r="8" spans="1:24" ht="12" customHeight="1">
      <c r="A8" s="8"/>
      <c r="B8" s="93"/>
      <c r="C8" s="76"/>
      <c r="D8" s="76"/>
      <c r="E8" s="76"/>
      <c r="F8" s="76"/>
      <c r="G8" s="76"/>
      <c r="H8" s="76"/>
      <c r="I8" s="5" t="s">
        <v>0</v>
      </c>
      <c r="J8" s="6"/>
      <c r="K8" s="6"/>
      <c r="L8" s="6"/>
      <c r="M8" s="6"/>
      <c r="N8" s="6"/>
      <c r="O8" s="6"/>
      <c r="P8" s="6"/>
      <c r="Q8" s="6"/>
      <c r="R8" s="6"/>
      <c r="S8" s="6"/>
      <c r="T8" s="6"/>
      <c r="U8" s="6"/>
      <c r="V8" s="6"/>
      <c r="W8" s="6"/>
      <c r="X8" s="7"/>
    </row>
    <row r="9" spans="1:24" ht="12" customHeight="1">
      <c r="A9" s="8"/>
      <c r="B9" s="93"/>
      <c r="C9" s="76"/>
      <c r="D9" s="76"/>
      <c r="E9" s="76"/>
      <c r="F9" s="76"/>
      <c r="G9" s="76"/>
      <c r="H9" s="76"/>
      <c r="I9" s="15" t="s">
        <v>34</v>
      </c>
      <c r="J9" s="104"/>
      <c r="K9" s="104"/>
      <c r="L9" s="16" t="s">
        <v>35</v>
      </c>
      <c r="M9" s="104"/>
      <c r="N9" s="104"/>
      <c r="O9" s="104"/>
      <c r="P9" s="104"/>
      <c r="Q9" s="104"/>
      <c r="R9" s="16" t="s">
        <v>16</v>
      </c>
      <c r="S9" s="104"/>
      <c r="T9" s="104"/>
      <c r="U9" s="104"/>
      <c r="V9" s="104"/>
      <c r="W9" s="104"/>
      <c r="X9" s="105"/>
    </row>
    <row r="10" spans="1:24" ht="12" customHeight="1">
      <c r="A10" s="5" t="s">
        <v>17</v>
      </c>
      <c r="B10" s="6"/>
      <c r="C10" s="17"/>
      <c r="D10" s="17"/>
      <c r="E10" s="17"/>
      <c r="F10" s="17"/>
      <c r="G10" s="17"/>
      <c r="H10" s="17"/>
      <c r="I10" s="5" t="s">
        <v>3</v>
      </c>
      <c r="J10" s="6"/>
      <c r="K10" s="6"/>
      <c r="L10" s="6"/>
      <c r="M10" s="6"/>
      <c r="N10" s="6"/>
      <c r="O10" s="6"/>
      <c r="P10" s="6"/>
      <c r="Q10" s="6"/>
      <c r="R10" s="6"/>
      <c r="S10" s="5" t="s">
        <v>2154</v>
      </c>
      <c r="T10" s="6"/>
      <c r="U10" s="6"/>
      <c r="V10" s="6"/>
      <c r="W10" s="6"/>
      <c r="X10" s="7"/>
    </row>
    <row r="11" spans="1:24" ht="12" customHeight="1">
      <c r="A11" s="8"/>
      <c r="B11" s="93"/>
      <c r="C11" s="76"/>
      <c r="D11" s="76"/>
      <c r="E11" s="76"/>
      <c r="F11" s="76"/>
      <c r="G11" s="76"/>
      <c r="H11" s="76"/>
      <c r="I11" s="8"/>
      <c r="J11" s="93"/>
      <c r="K11" s="75"/>
      <c r="L11" s="75"/>
      <c r="M11" s="75"/>
      <c r="N11" s="75"/>
      <c r="O11" s="75"/>
      <c r="P11" s="75"/>
      <c r="Q11" s="75"/>
      <c r="R11" s="75"/>
      <c r="S11" s="132"/>
      <c r="T11" s="133"/>
      <c r="U11" s="133"/>
      <c r="V11" s="133"/>
      <c r="W11" s="133"/>
      <c r="X11" s="134"/>
    </row>
    <row r="12" spans="1:24" ht="12" customHeight="1">
      <c r="A12" s="8"/>
      <c r="B12" s="93"/>
      <c r="C12" s="76"/>
      <c r="D12" s="76"/>
      <c r="E12" s="76"/>
      <c r="F12" s="76"/>
      <c r="G12" s="76"/>
      <c r="H12" s="76"/>
      <c r="I12" s="8"/>
      <c r="J12" s="93"/>
      <c r="K12" s="75"/>
      <c r="L12" s="75"/>
      <c r="M12" s="75"/>
      <c r="N12" s="75"/>
      <c r="O12" s="75"/>
      <c r="P12" s="75"/>
      <c r="Q12" s="75"/>
      <c r="R12" s="75"/>
      <c r="S12" s="5" t="s">
        <v>33</v>
      </c>
      <c r="T12" s="6"/>
      <c r="U12" s="6"/>
      <c r="V12" s="6"/>
      <c r="W12" s="6"/>
      <c r="X12" s="7"/>
    </row>
    <row r="13" spans="1:24" ht="12" customHeight="1">
      <c r="A13" s="14"/>
      <c r="B13" s="96"/>
      <c r="C13" s="78"/>
      <c r="D13" s="78"/>
      <c r="E13" s="78"/>
      <c r="F13" s="78"/>
      <c r="G13" s="78"/>
      <c r="H13" s="78"/>
      <c r="I13" s="14"/>
      <c r="J13" s="96"/>
      <c r="K13" s="77"/>
      <c r="L13" s="77"/>
      <c r="M13" s="77"/>
      <c r="N13" s="77"/>
      <c r="O13" s="77"/>
      <c r="P13" s="77"/>
      <c r="Q13" s="77"/>
      <c r="R13" s="77"/>
      <c r="S13" s="132"/>
      <c r="T13" s="133"/>
      <c r="U13" s="133"/>
      <c r="V13" s="133"/>
      <c r="W13" s="133"/>
      <c r="X13" s="134"/>
    </row>
    <row r="14" spans="1:24" ht="12" customHeight="1">
      <c r="A14" s="8"/>
      <c r="B14" s="93"/>
      <c r="C14" s="76"/>
      <c r="D14" s="76"/>
      <c r="E14" s="76"/>
      <c r="F14" s="76"/>
      <c r="G14" s="76"/>
      <c r="H14" s="76"/>
      <c r="I14" s="8"/>
      <c r="J14" s="93"/>
      <c r="K14" s="75"/>
      <c r="L14" s="75"/>
      <c r="M14" s="75"/>
      <c r="N14" s="75"/>
      <c r="O14" s="75"/>
      <c r="P14" s="75"/>
      <c r="Q14" s="75"/>
      <c r="R14" s="75"/>
      <c r="S14" s="18" t="s">
        <v>31</v>
      </c>
      <c r="T14" s="11"/>
      <c r="U14" s="11"/>
      <c r="V14" s="11"/>
      <c r="W14" s="11"/>
      <c r="X14" s="19"/>
    </row>
    <row r="15" spans="1:24" ht="12" customHeight="1">
      <c r="A15" s="8"/>
      <c r="B15" s="93"/>
      <c r="C15" s="76"/>
      <c r="D15" s="76"/>
      <c r="E15" s="76"/>
      <c r="F15" s="76"/>
      <c r="G15" s="76"/>
      <c r="H15" s="76"/>
      <c r="I15" s="8"/>
      <c r="J15" s="93"/>
      <c r="K15" s="75"/>
      <c r="L15" s="75"/>
      <c r="M15" s="75"/>
      <c r="N15" s="75"/>
      <c r="O15" s="75"/>
      <c r="P15" s="75"/>
      <c r="Q15" s="75"/>
      <c r="R15" s="75"/>
      <c r="S15" s="132"/>
      <c r="T15" s="133"/>
      <c r="U15" s="133"/>
      <c r="V15" s="133"/>
      <c r="W15" s="133"/>
      <c r="X15" s="134"/>
    </row>
    <row r="16" spans="1:24" ht="12" customHeight="1">
      <c r="A16" s="8"/>
      <c r="B16" s="93"/>
      <c r="C16" s="76"/>
      <c r="D16" s="76"/>
      <c r="E16" s="76"/>
      <c r="F16" s="76"/>
      <c r="G16" s="76"/>
      <c r="H16" s="76"/>
      <c r="I16" s="8"/>
      <c r="J16" s="93"/>
      <c r="K16" s="75"/>
      <c r="L16" s="75"/>
      <c r="M16" s="75"/>
      <c r="N16" s="75"/>
      <c r="O16" s="75"/>
      <c r="P16" s="75"/>
      <c r="Q16" s="75"/>
      <c r="R16" s="75"/>
      <c r="S16" s="5" t="s">
        <v>32</v>
      </c>
      <c r="T16" s="6"/>
      <c r="U16" s="6"/>
      <c r="V16" s="6"/>
      <c r="W16" s="6"/>
      <c r="X16" s="7"/>
    </row>
    <row r="17" spans="1:24" ht="12" customHeight="1">
      <c r="A17" s="8"/>
      <c r="B17" s="93"/>
      <c r="C17" s="76"/>
      <c r="D17" s="76"/>
      <c r="E17" s="76"/>
      <c r="F17" s="76"/>
      <c r="G17" s="76"/>
      <c r="H17" s="76"/>
      <c r="I17" s="8"/>
      <c r="J17" s="81"/>
      <c r="K17" s="75"/>
      <c r="L17" s="75"/>
      <c r="M17" s="75"/>
      <c r="N17" s="75"/>
      <c r="O17" s="75"/>
      <c r="P17" s="75"/>
      <c r="Q17" s="75"/>
      <c r="R17" s="75"/>
      <c r="S17" s="132"/>
      <c r="T17" s="133"/>
      <c r="U17" s="133"/>
      <c r="V17" s="133"/>
      <c r="W17" s="133"/>
      <c r="X17" s="134"/>
    </row>
    <row r="18" spans="1:24" ht="12" customHeight="1">
      <c r="A18" s="5" t="s">
        <v>18</v>
      </c>
      <c r="B18" s="6"/>
      <c r="C18" s="17"/>
      <c r="D18" s="17"/>
      <c r="E18" s="17"/>
      <c r="F18" s="17"/>
      <c r="G18" s="17"/>
      <c r="H18" s="17"/>
      <c r="I18" s="5" t="s">
        <v>25</v>
      </c>
      <c r="J18" s="6"/>
      <c r="K18" s="6"/>
      <c r="L18" s="6"/>
      <c r="M18" s="6"/>
      <c r="N18" s="6"/>
      <c r="O18" s="6"/>
      <c r="P18" s="6"/>
      <c r="Q18" s="6"/>
      <c r="R18" s="6"/>
      <c r="S18" s="6"/>
      <c r="T18" s="135"/>
      <c r="U18" s="136"/>
      <c r="V18" s="136"/>
      <c r="W18" s="136"/>
      <c r="X18" s="137"/>
    </row>
    <row r="19" spans="1:24" ht="12" customHeight="1">
      <c r="A19" s="8"/>
      <c r="B19" s="93"/>
      <c r="C19" s="76"/>
      <c r="D19" s="76"/>
      <c r="E19" s="76"/>
      <c r="F19" s="76"/>
      <c r="G19" s="76"/>
      <c r="H19" s="76"/>
      <c r="I19" s="8"/>
      <c r="J19" s="75"/>
      <c r="K19" s="79"/>
      <c r="L19" s="79"/>
      <c r="M19" s="79"/>
      <c r="N19" s="79"/>
      <c r="O19" s="79"/>
      <c r="P19" s="11"/>
      <c r="Q19" s="118" t="str">
        <f>CTRL!B441</f>
        <v>ZZZZZ</v>
      </c>
      <c r="R19" s="118"/>
      <c r="S19" s="118"/>
      <c r="T19" s="138"/>
      <c r="U19" s="139"/>
      <c r="V19" s="139"/>
      <c r="W19" s="139"/>
      <c r="X19" s="140"/>
    </row>
    <row r="20" spans="1:24" ht="12" customHeight="1">
      <c r="A20" s="8"/>
      <c r="B20" s="93"/>
      <c r="C20" s="76"/>
      <c r="D20" s="76"/>
      <c r="E20" s="76"/>
      <c r="F20" s="76"/>
      <c r="G20" s="76"/>
      <c r="H20" s="76"/>
      <c r="I20" s="5" t="s">
        <v>26</v>
      </c>
      <c r="J20" s="6"/>
      <c r="K20" s="6"/>
      <c r="L20" s="6"/>
      <c r="M20" s="6"/>
      <c r="N20" s="6"/>
      <c r="O20" s="6"/>
      <c r="P20" s="6"/>
      <c r="Q20" s="6"/>
      <c r="R20" s="6"/>
      <c r="S20" s="6"/>
      <c r="T20" s="138"/>
      <c r="U20" s="139"/>
      <c r="V20" s="139"/>
      <c r="W20" s="139"/>
      <c r="X20" s="140"/>
    </row>
    <row r="21" spans="1:24" ht="12" customHeight="1">
      <c r="A21" s="14"/>
      <c r="B21" s="96"/>
      <c r="C21" s="78"/>
      <c r="D21" s="78"/>
      <c r="E21" s="78"/>
      <c r="F21" s="78"/>
      <c r="G21" s="78"/>
      <c r="H21" s="78"/>
      <c r="I21" s="9"/>
      <c r="J21" s="79"/>
      <c r="K21" s="79"/>
      <c r="L21" s="79"/>
      <c r="M21" s="79"/>
      <c r="N21" s="79"/>
      <c r="O21" s="79"/>
      <c r="P21" s="12"/>
      <c r="Q21" s="118" t="str">
        <f>CTRL!B442</f>
        <v>ZZZZZ</v>
      </c>
      <c r="R21" s="118"/>
      <c r="S21" s="118"/>
      <c r="T21" s="138"/>
      <c r="U21" s="139"/>
      <c r="V21" s="139"/>
      <c r="W21" s="139"/>
      <c r="X21" s="140"/>
    </row>
    <row r="22" spans="1:24" ht="12" customHeight="1">
      <c r="A22" s="8"/>
      <c r="B22" s="93"/>
      <c r="C22" s="76"/>
      <c r="D22" s="76"/>
      <c r="E22" s="76"/>
      <c r="F22" s="76"/>
      <c r="G22" s="76"/>
      <c r="H22" s="76"/>
      <c r="I22" s="18" t="s">
        <v>27</v>
      </c>
      <c r="J22" s="11"/>
      <c r="K22" s="11"/>
      <c r="L22" s="11"/>
      <c r="M22" s="11"/>
      <c r="N22" s="11"/>
      <c r="O22" s="11"/>
      <c r="P22" s="11"/>
      <c r="Q22" s="11"/>
      <c r="R22" s="11"/>
      <c r="S22" s="11"/>
      <c r="T22" s="138"/>
      <c r="U22" s="139"/>
      <c r="V22" s="139"/>
      <c r="W22" s="139"/>
      <c r="X22" s="140"/>
    </row>
    <row r="23" spans="1:24" ht="12" customHeight="1">
      <c r="A23" s="8"/>
      <c r="B23" s="93"/>
      <c r="C23" s="76"/>
      <c r="D23" s="76"/>
      <c r="E23" s="76"/>
      <c r="F23" s="76"/>
      <c r="G23" s="76"/>
      <c r="H23" s="76"/>
      <c r="I23" s="8"/>
      <c r="J23" s="79"/>
      <c r="K23" s="79"/>
      <c r="L23" s="79"/>
      <c r="M23" s="79"/>
      <c r="N23" s="79"/>
      <c r="O23" s="79"/>
      <c r="P23" s="11"/>
      <c r="Q23" s="118" t="str">
        <f>CTRL!B443</f>
        <v>ZZZZZ</v>
      </c>
      <c r="R23" s="118"/>
      <c r="S23" s="118"/>
      <c r="T23" s="138"/>
      <c r="U23" s="139"/>
      <c r="V23" s="139"/>
      <c r="W23" s="139"/>
      <c r="X23" s="140"/>
    </row>
    <row r="24" spans="1:24" ht="12" customHeight="1">
      <c r="A24" s="8"/>
      <c r="B24" s="93"/>
      <c r="C24" s="76"/>
      <c r="D24" s="76"/>
      <c r="E24" s="76"/>
      <c r="F24" s="76"/>
      <c r="G24" s="76"/>
      <c r="H24" s="76"/>
      <c r="I24" s="5" t="s">
        <v>28</v>
      </c>
      <c r="J24" s="6"/>
      <c r="K24" s="6"/>
      <c r="L24" s="6"/>
      <c r="M24" s="6"/>
      <c r="N24" s="6"/>
      <c r="O24" s="6"/>
      <c r="P24" s="6"/>
      <c r="Q24" s="6"/>
      <c r="R24" s="6"/>
      <c r="S24" s="6"/>
      <c r="T24" s="138"/>
      <c r="U24" s="139"/>
      <c r="V24" s="139"/>
      <c r="W24" s="139"/>
      <c r="X24" s="140"/>
    </row>
    <row r="25" spans="1:24" ht="12" customHeight="1">
      <c r="A25" s="9"/>
      <c r="B25" s="81"/>
      <c r="C25" s="80"/>
      <c r="D25" s="80"/>
      <c r="E25" s="80"/>
      <c r="F25" s="80"/>
      <c r="G25" s="80"/>
      <c r="H25" s="80"/>
      <c r="I25" s="9"/>
      <c r="J25" s="79"/>
      <c r="K25" s="79"/>
      <c r="L25" s="79"/>
      <c r="M25" s="79"/>
      <c r="N25" s="79"/>
      <c r="O25" s="79"/>
      <c r="P25" s="12"/>
      <c r="Q25" s="118" t="str">
        <f>CTRL!B444</f>
        <v>ZZZZZ</v>
      </c>
      <c r="R25" s="118"/>
      <c r="S25" s="118"/>
      <c r="T25" s="138"/>
      <c r="U25" s="139"/>
      <c r="V25" s="139"/>
      <c r="W25" s="139"/>
      <c r="X25" s="140"/>
    </row>
    <row r="26" spans="1:24" ht="12" customHeight="1">
      <c r="A26" s="18" t="s">
        <v>19</v>
      </c>
      <c r="B26" s="11"/>
      <c r="C26" s="11"/>
      <c r="D26" s="11"/>
      <c r="E26" s="11"/>
      <c r="F26" s="11"/>
      <c r="G26" s="11"/>
      <c r="H26" s="11"/>
      <c r="I26" s="18" t="s">
        <v>29</v>
      </c>
      <c r="J26" s="11"/>
      <c r="K26" s="11"/>
      <c r="L26" s="11"/>
      <c r="M26" s="11"/>
      <c r="N26" s="11"/>
      <c r="O26" s="11"/>
      <c r="P26" s="11"/>
      <c r="Q26" s="11"/>
      <c r="R26" s="11"/>
      <c r="S26" s="11"/>
      <c r="T26" s="138"/>
      <c r="U26" s="139"/>
      <c r="V26" s="139"/>
      <c r="W26" s="139"/>
      <c r="X26" s="140"/>
    </row>
    <row r="27" spans="1:24" ht="12" customHeight="1">
      <c r="A27" s="8"/>
      <c r="B27" s="11"/>
      <c r="C27" s="11"/>
      <c r="D27" s="11"/>
      <c r="E27" s="11"/>
      <c r="F27" s="11"/>
      <c r="G27" s="11"/>
      <c r="H27" s="11"/>
      <c r="I27" s="9"/>
      <c r="J27" s="79"/>
      <c r="K27" s="79"/>
      <c r="L27" s="79"/>
      <c r="M27" s="79"/>
      <c r="N27" s="79"/>
      <c r="O27" s="79"/>
      <c r="P27" s="12"/>
      <c r="Q27" s="118" t="str">
        <f>CTRL!B445</f>
        <v>ZZZZZ</v>
      </c>
      <c r="R27" s="118"/>
      <c r="S27" s="118"/>
      <c r="T27" s="138"/>
      <c r="U27" s="139"/>
      <c r="V27" s="139"/>
      <c r="W27" s="139"/>
      <c r="X27" s="140"/>
    </row>
    <row r="28" spans="1:24" ht="12" customHeight="1">
      <c r="A28" s="5" t="s">
        <v>20</v>
      </c>
      <c r="B28" s="6"/>
      <c r="C28" s="6"/>
      <c r="D28" s="6"/>
      <c r="E28" s="6"/>
      <c r="F28" s="6"/>
      <c r="G28" s="6"/>
      <c r="H28" s="6"/>
      <c r="I28" s="18" t="s">
        <v>30</v>
      </c>
      <c r="J28" s="11"/>
      <c r="L28" s="18" t="s">
        <v>6</v>
      </c>
      <c r="M28" s="11"/>
      <c r="N28" s="11"/>
      <c r="O28" s="11"/>
      <c r="P28" s="11"/>
      <c r="Q28" s="11"/>
      <c r="R28" s="6"/>
      <c r="S28" s="20"/>
      <c r="T28" s="138"/>
      <c r="U28" s="139"/>
      <c r="V28" s="139"/>
      <c r="W28" s="139"/>
      <c r="X28" s="140"/>
    </row>
    <row r="29" spans="1:24" ht="12" customHeight="1">
      <c r="A29" s="9"/>
      <c r="B29" s="79"/>
      <c r="C29" s="79"/>
      <c r="D29" s="79"/>
      <c r="E29" s="79"/>
      <c r="F29" s="79"/>
      <c r="G29" s="79"/>
      <c r="H29" s="79"/>
      <c r="I29" s="9"/>
      <c r="J29" s="82"/>
      <c r="K29" s="12"/>
      <c r="L29" s="9"/>
      <c r="M29" s="83"/>
      <c r="N29" s="79"/>
      <c r="O29" s="79"/>
      <c r="P29" s="79"/>
      <c r="Q29" s="12"/>
      <c r="R29" s="12"/>
      <c r="S29" s="21"/>
      <c r="T29" s="141"/>
      <c r="U29" s="142"/>
      <c r="V29" s="142"/>
      <c r="W29" s="142"/>
      <c r="X29" s="143"/>
    </row>
    <row r="30" spans="1:24" ht="12" customHeight="1">
      <c r="A30" s="18" t="s">
        <v>8</v>
      </c>
      <c r="B30" s="11"/>
      <c r="C30" s="11"/>
      <c r="D30" s="11"/>
      <c r="E30" s="11"/>
      <c r="F30" s="11"/>
      <c r="G30" s="11"/>
      <c r="H30" s="11"/>
      <c r="I30" s="18" t="s">
        <v>9</v>
      </c>
      <c r="J30" s="11"/>
      <c r="K30" s="11"/>
      <c r="L30" s="11"/>
      <c r="M30" s="11"/>
      <c r="N30" s="11"/>
      <c r="O30" s="11"/>
      <c r="P30" s="11"/>
      <c r="Q30" s="11"/>
      <c r="R30" s="11"/>
      <c r="S30" s="122" t="s">
        <v>44</v>
      </c>
      <c r="T30" s="123"/>
      <c r="U30" s="123"/>
      <c r="V30" s="123"/>
      <c r="W30" s="123"/>
      <c r="X30" s="124"/>
    </row>
    <row r="31" spans="1:24" ht="12" customHeight="1">
      <c r="A31" s="8"/>
      <c r="B31" s="93"/>
      <c r="C31" s="75"/>
      <c r="D31" s="75"/>
      <c r="E31" s="75"/>
      <c r="F31" s="75"/>
      <c r="G31" s="75"/>
      <c r="H31" s="75"/>
      <c r="I31" s="8"/>
      <c r="J31" s="93"/>
      <c r="K31" s="75"/>
      <c r="L31" s="75"/>
      <c r="M31" s="75"/>
      <c r="N31" s="75"/>
      <c r="O31" s="75"/>
      <c r="P31" s="75"/>
      <c r="Q31" s="75"/>
      <c r="R31" s="75"/>
      <c r="S31" s="125"/>
      <c r="T31" s="126"/>
      <c r="U31" s="126"/>
      <c r="V31" s="126"/>
      <c r="W31" s="126"/>
      <c r="X31" s="127"/>
    </row>
    <row r="32" spans="1:24" ht="12" customHeight="1">
      <c r="A32" s="8"/>
      <c r="B32" s="93"/>
      <c r="C32" s="75"/>
      <c r="D32" s="75"/>
      <c r="E32" s="75"/>
      <c r="F32" s="75"/>
      <c r="G32" s="75"/>
      <c r="H32" s="75"/>
      <c r="I32" s="8"/>
      <c r="J32" s="93"/>
      <c r="K32" s="75"/>
      <c r="L32" s="75"/>
      <c r="M32" s="75"/>
      <c r="N32" s="75"/>
      <c r="O32" s="75"/>
      <c r="P32" s="75"/>
      <c r="Q32" s="75"/>
      <c r="R32" s="75"/>
      <c r="S32" s="106"/>
      <c r="T32" s="107"/>
      <c r="U32" s="107"/>
      <c r="V32" s="107"/>
      <c r="W32" s="107"/>
      <c r="X32" s="108"/>
    </row>
    <row r="33" spans="1:24" ht="12" customHeight="1">
      <c r="A33" s="8"/>
      <c r="B33" s="93"/>
      <c r="C33" s="75"/>
      <c r="D33" s="75"/>
      <c r="E33" s="75"/>
      <c r="F33" s="75"/>
      <c r="G33" s="75"/>
      <c r="H33" s="75"/>
      <c r="I33" s="8"/>
      <c r="J33" s="93"/>
      <c r="K33" s="75"/>
      <c r="L33" s="75"/>
      <c r="M33" s="75"/>
      <c r="N33" s="75"/>
      <c r="O33" s="75"/>
      <c r="P33" s="75"/>
      <c r="Q33" s="75"/>
      <c r="R33" s="75"/>
      <c r="S33" s="193" t="s">
        <v>1910</v>
      </c>
      <c r="T33" s="194"/>
      <c r="U33" s="194"/>
      <c r="V33" s="194"/>
      <c r="W33" s="194"/>
      <c r="X33" s="88"/>
    </row>
    <row r="34" spans="1:24" ht="12" customHeight="1">
      <c r="A34" s="8"/>
      <c r="B34" s="93"/>
      <c r="C34" s="75"/>
      <c r="D34" s="75"/>
      <c r="E34" s="75"/>
      <c r="F34" s="75"/>
      <c r="G34" s="75"/>
      <c r="H34" s="75"/>
      <c r="I34" s="8"/>
      <c r="J34" s="93"/>
      <c r="K34" s="75"/>
      <c r="L34" s="75"/>
      <c r="M34" s="75"/>
      <c r="N34" s="75"/>
      <c r="O34" s="75"/>
      <c r="P34" s="75"/>
      <c r="Q34" s="75"/>
      <c r="R34" s="75"/>
      <c r="S34" s="109"/>
      <c r="T34" s="110"/>
      <c r="U34" s="110"/>
      <c r="V34" s="110"/>
      <c r="W34" s="110"/>
      <c r="X34" s="111"/>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12">
        <f>CTRL!B399</f>
        <v>0</v>
      </c>
      <c r="T36" s="113"/>
      <c r="U36" s="113"/>
      <c r="V36" s="113"/>
      <c r="W36" s="113"/>
      <c r="X36" s="114"/>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12">
        <f>CTRL!B401</f>
        <v>0</v>
      </c>
      <c r="T39" s="113"/>
      <c r="U39" s="113"/>
      <c r="V39" s="113"/>
      <c r="W39" s="113"/>
      <c r="X39" s="114"/>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2181</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7"/>
      <c r="T42" s="75"/>
      <c r="U42" s="75"/>
      <c r="V42" s="75"/>
      <c r="W42" s="75"/>
      <c r="X42" s="84"/>
    </row>
    <row r="43" spans="1:24" ht="12" customHeight="1">
      <c r="A43" s="8"/>
      <c r="B43" s="93"/>
      <c r="C43" s="75"/>
      <c r="D43" s="75"/>
      <c r="E43" s="75"/>
      <c r="F43" s="75"/>
      <c r="G43" s="75"/>
      <c r="H43" s="75"/>
      <c r="I43" s="8"/>
      <c r="J43" s="93"/>
      <c r="K43" s="75"/>
      <c r="L43" s="75"/>
      <c r="M43" s="75"/>
      <c r="N43" s="75"/>
      <c r="O43" s="75"/>
      <c r="P43" s="75"/>
      <c r="Q43" s="75"/>
      <c r="R43" s="75"/>
      <c r="S43" s="97"/>
      <c r="T43" s="75"/>
      <c r="U43" s="75"/>
      <c r="V43" s="75"/>
      <c r="W43" s="75"/>
      <c r="X43" s="84"/>
    </row>
    <row r="44" spans="1:24" ht="12" customHeight="1">
      <c r="A44" s="8"/>
      <c r="B44" s="93"/>
      <c r="C44" s="75"/>
      <c r="D44" s="75"/>
      <c r="E44" s="75"/>
      <c r="F44" s="75"/>
      <c r="G44" s="75"/>
      <c r="H44" s="75"/>
      <c r="I44" s="8"/>
      <c r="J44" s="93"/>
      <c r="K44" s="75"/>
      <c r="L44" s="75"/>
      <c r="M44" s="75"/>
      <c r="N44" s="75"/>
      <c r="O44" s="75"/>
      <c r="P44" s="75"/>
      <c r="Q44" s="75"/>
      <c r="R44" s="75"/>
      <c r="S44" s="97"/>
      <c r="T44" s="75"/>
      <c r="U44" s="75"/>
      <c r="V44" s="75"/>
      <c r="W44" s="75"/>
      <c r="X44" s="84"/>
    </row>
    <row r="45" spans="1:24" ht="12" customHeight="1">
      <c r="A45" s="8"/>
      <c r="B45" s="93"/>
      <c r="C45" s="75"/>
      <c r="D45" s="75"/>
      <c r="E45" s="75"/>
      <c r="F45" s="75"/>
      <c r="G45" s="75"/>
      <c r="H45" s="75"/>
      <c r="I45" s="8"/>
      <c r="J45" s="93"/>
      <c r="K45" s="75"/>
      <c r="L45" s="75"/>
      <c r="M45" s="75"/>
      <c r="N45" s="75"/>
      <c r="O45" s="75"/>
      <c r="P45" s="75"/>
      <c r="Q45" s="75"/>
      <c r="R45" s="75"/>
      <c r="S45" s="97"/>
      <c r="T45" s="75"/>
      <c r="U45" s="75"/>
      <c r="V45" s="75"/>
      <c r="W45" s="75"/>
      <c r="X45" s="84"/>
    </row>
    <row r="46" spans="1:24" ht="12" customHeight="1">
      <c r="A46" s="8"/>
      <c r="B46" s="93"/>
      <c r="C46" s="75"/>
      <c r="D46" s="75"/>
      <c r="E46" s="75"/>
      <c r="F46" s="75"/>
      <c r="G46" s="75"/>
      <c r="H46" s="75"/>
      <c r="I46" s="8"/>
      <c r="J46" s="93"/>
      <c r="K46" s="75"/>
      <c r="L46" s="75"/>
      <c r="M46" s="75"/>
      <c r="N46" s="75"/>
      <c r="O46" s="75"/>
      <c r="P46" s="75"/>
      <c r="Q46" s="75"/>
      <c r="R46" s="75"/>
      <c r="S46" s="97"/>
      <c r="T46" s="75"/>
      <c r="U46" s="75"/>
      <c r="V46" s="75"/>
      <c r="W46" s="75"/>
      <c r="X46" s="84"/>
    </row>
    <row r="47" spans="1:24" ht="12" customHeight="1">
      <c r="A47" s="8"/>
      <c r="B47" s="93"/>
      <c r="C47" s="75"/>
      <c r="D47" s="75"/>
      <c r="E47" s="75"/>
      <c r="F47" s="75"/>
      <c r="G47" s="75"/>
      <c r="H47" s="75"/>
      <c r="I47" s="8"/>
      <c r="J47" s="93"/>
      <c r="K47" s="75"/>
      <c r="L47" s="75"/>
      <c r="M47" s="75"/>
      <c r="N47" s="75"/>
      <c r="O47" s="75"/>
      <c r="P47" s="75"/>
      <c r="Q47" s="75"/>
      <c r="R47" s="75"/>
      <c r="S47" s="97"/>
      <c r="T47" s="75"/>
      <c r="U47" s="75"/>
      <c r="V47" s="75"/>
      <c r="W47" s="75"/>
      <c r="X47" s="84"/>
    </row>
    <row r="48" spans="1:24" ht="12" customHeight="1">
      <c r="A48" s="8"/>
      <c r="B48" s="93"/>
      <c r="C48" s="75"/>
      <c r="D48" s="75"/>
      <c r="E48" s="75"/>
      <c r="F48" s="75"/>
      <c r="G48" s="75"/>
      <c r="H48" s="75"/>
      <c r="I48" s="8"/>
      <c r="J48" s="93"/>
      <c r="K48" s="75"/>
      <c r="L48" s="75"/>
      <c r="M48" s="75"/>
      <c r="N48" s="75"/>
      <c r="O48" s="75"/>
      <c r="P48" s="75"/>
      <c r="Q48" s="75"/>
      <c r="R48" s="75"/>
      <c r="S48" s="97"/>
      <c r="T48" s="75"/>
      <c r="U48" s="75"/>
      <c r="V48" s="75"/>
      <c r="W48" s="75"/>
      <c r="X48" s="84"/>
    </row>
    <row r="49" spans="1:24" ht="12" customHeight="1">
      <c r="A49" s="8"/>
      <c r="B49" s="93"/>
      <c r="C49" s="75"/>
      <c r="D49" s="75"/>
      <c r="E49" s="75"/>
      <c r="F49" s="75"/>
      <c r="G49" s="75"/>
      <c r="H49" s="75"/>
      <c r="I49" s="8"/>
      <c r="J49" s="93"/>
      <c r="K49" s="75"/>
      <c r="L49" s="75"/>
      <c r="M49" s="75"/>
      <c r="N49" s="75"/>
      <c r="O49" s="75"/>
      <c r="P49" s="75"/>
      <c r="Q49" s="75"/>
      <c r="R49" s="75"/>
      <c r="S49" s="97"/>
      <c r="T49" s="75"/>
      <c r="U49" s="75"/>
      <c r="V49" s="75"/>
      <c r="W49" s="75"/>
      <c r="X49" s="84"/>
    </row>
    <row r="50" spans="1:24" ht="12" customHeight="1">
      <c r="A50" s="8"/>
      <c r="B50" s="93"/>
      <c r="C50" s="75"/>
      <c r="D50" s="75"/>
      <c r="E50" s="75"/>
      <c r="F50" s="75"/>
      <c r="G50" s="75"/>
      <c r="H50" s="75"/>
      <c r="I50" s="8"/>
      <c r="J50" s="93"/>
      <c r="K50" s="75"/>
      <c r="L50" s="75"/>
      <c r="M50" s="75"/>
      <c r="N50" s="75"/>
      <c r="O50" s="75"/>
      <c r="P50" s="75"/>
      <c r="Q50" s="75"/>
      <c r="R50" s="75"/>
      <c r="S50" s="98"/>
      <c r="T50" s="99"/>
      <c r="U50" s="99"/>
      <c r="V50" s="99"/>
      <c r="W50" s="99"/>
      <c r="X50" s="100"/>
    </row>
    <row r="51" spans="1:24" ht="12" customHeight="1">
      <c r="A51" s="30" t="s">
        <v>15</v>
      </c>
      <c r="B51" s="31"/>
      <c r="C51" s="31"/>
      <c r="D51" s="31"/>
      <c r="E51" s="31"/>
      <c r="F51" s="31"/>
      <c r="G51" s="31"/>
      <c r="H51" s="31"/>
      <c r="I51" s="30" t="s">
        <v>50</v>
      </c>
      <c r="J51" s="31"/>
      <c r="K51" s="31"/>
      <c r="L51" s="31"/>
      <c r="M51" s="31"/>
      <c r="N51" s="31"/>
      <c r="O51" s="31"/>
      <c r="P51" s="31"/>
      <c r="Q51" s="31"/>
      <c r="R51" s="31"/>
      <c r="S51" s="30" t="s">
        <v>2155</v>
      </c>
      <c r="T51" s="31"/>
      <c r="U51" s="31"/>
      <c r="V51" s="31"/>
      <c r="W51" s="31"/>
      <c r="X51" s="32"/>
    </row>
    <row r="52" spans="1:24" ht="12" customHeight="1">
      <c r="A52" s="33"/>
      <c r="B52" s="75"/>
      <c r="C52" s="75"/>
      <c r="D52" s="75"/>
      <c r="E52" s="34"/>
      <c r="F52" s="118" t="str">
        <f>CTRL!B447</f>
        <v>ZZZZZ</v>
      </c>
      <c r="G52" s="118"/>
      <c r="H52" s="118"/>
      <c r="I52" s="35"/>
      <c r="J52" s="79"/>
      <c r="K52" s="79"/>
      <c r="L52" s="79"/>
      <c r="M52" s="79"/>
      <c r="N52" s="36"/>
      <c r="O52" s="118" t="str">
        <f>CTRL!B448</f>
        <v>ZZZZZ</v>
      </c>
      <c r="P52" s="118"/>
      <c r="Q52" s="118"/>
      <c r="R52" s="11"/>
      <c r="S52" s="115"/>
      <c r="T52" s="116"/>
      <c r="U52" s="116"/>
      <c r="V52" s="116"/>
      <c r="W52" s="116"/>
      <c r="X52" s="117"/>
    </row>
    <row r="53" spans="1:24" ht="12" customHeight="1">
      <c r="A53" s="30" t="s">
        <v>42</v>
      </c>
      <c r="B53" s="31"/>
      <c r="C53" s="31"/>
      <c r="D53" s="31"/>
      <c r="E53" s="31"/>
      <c r="G53" s="37"/>
      <c r="H53" s="61"/>
      <c r="I53" s="37" t="s">
        <v>2156</v>
      </c>
      <c r="J53" s="37"/>
      <c r="K53" s="37"/>
      <c r="L53" s="38"/>
      <c r="M53" s="38"/>
      <c r="N53" s="38"/>
      <c r="O53" s="38"/>
      <c r="P53" s="38"/>
      <c r="Q53" s="38"/>
      <c r="R53" s="38"/>
      <c r="S53" s="38"/>
      <c r="T53" s="38"/>
      <c r="U53" s="38"/>
      <c r="V53" s="38"/>
      <c r="W53" s="38"/>
      <c r="X53" s="39"/>
    </row>
    <row r="54" spans="1:24" ht="12" customHeight="1">
      <c r="A54" s="35"/>
      <c r="B54" s="79"/>
      <c r="C54" s="75"/>
      <c r="D54" s="75"/>
      <c r="E54" s="36"/>
      <c r="F54" s="118" t="str">
        <f>CTRL!B449</f>
        <v>ZZZZZ</v>
      </c>
      <c r="G54" s="118"/>
      <c r="H54" s="205"/>
      <c r="I54" s="60"/>
      <c r="J54" s="85"/>
      <c r="K54" s="85"/>
      <c r="L54" s="85"/>
      <c r="M54" s="85"/>
      <c r="N54" s="85"/>
      <c r="O54" s="85"/>
      <c r="P54" s="85"/>
      <c r="Q54" s="85"/>
      <c r="R54" s="85"/>
      <c r="S54" s="85"/>
      <c r="T54" s="85"/>
      <c r="U54" s="85"/>
      <c r="V54" s="85"/>
      <c r="W54" s="86"/>
      <c r="X54" s="87"/>
    </row>
    <row r="55" spans="1:24" ht="12" customHeight="1">
      <c r="A55" s="144" t="s">
        <v>45</v>
      </c>
      <c r="B55" s="144" t="s">
        <v>1755</v>
      </c>
      <c r="C55" s="144" t="s">
        <v>1756</v>
      </c>
      <c r="D55" s="146"/>
      <c r="E55" s="146"/>
      <c r="F55" s="146"/>
      <c r="G55" s="146"/>
      <c r="H55" s="148" t="s">
        <v>11</v>
      </c>
      <c r="I55" s="149"/>
      <c r="J55" s="144" t="s">
        <v>38</v>
      </c>
      <c r="K55" s="146"/>
      <c r="L55" s="150"/>
      <c r="M55" s="152" t="s">
        <v>13</v>
      </c>
      <c r="N55" s="153"/>
      <c r="O55" s="153"/>
      <c r="P55" s="153"/>
      <c r="Q55" s="153"/>
      <c r="R55" s="153"/>
      <c r="S55" s="154" t="s">
        <v>1757</v>
      </c>
      <c r="T55" s="155"/>
      <c r="U55" s="156"/>
      <c r="V55" s="154" t="s">
        <v>1758</v>
      </c>
      <c r="W55" s="156"/>
      <c r="X55" s="150" t="s">
        <v>1759</v>
      </c>
    </row>
    <row r="56" spans="1:24" ht="12" customHeight="1">
      <c r="A56" s="145"/>
      <c r="B56" s="145"/>
      <c r="C56" s="145"/>
      <c r="D56" s="147"/>
      <c r="E56" s="147"/>
      <c r="F56" s="147"/>
      <c r="G56" s="147"/>
      <c r="H56" s="160" t="s">
        <v>1760</v>
      </c>
      <c r="I56" s="161"/>
      <c r="J56" s="145"/>
      <c r="K56" s="147"/>
      <c r="L56" s="151"/>
      <c r="M56" s="152" t="s">
        <v>14</v>
      </c>
      <c r="N56" s="153"/>
      <c r="O56" s="153"/>
      <c r="P56" s="153"/>
      <c r="Q56" s="153"/>
      <c r="R56" s="153"/>
      <c r="S56" s="157"/>
      <c r="T56" s="158"/>
      <c r="U56" s="159"/>
      <c r="V56" s="157"/>
      <c r="W56" s="159"/>
      <c r="X56" s="151"/>
    </row>
    <row r="57" spans="1:24" ht="12" customHeight="1">
      <c r="A57" s="101">
        <v>1</v>
      </c>
      <c r="B57" s="89"/>
      <c r="C57" s="41" t="s">
        <v>1761</v>
      </c>
      <c r="D57" s="91"/>
      <c r="E57" s="92"/>
      <c r="F57" s="92"/>
      <c r="G57" s="92"/>
      <c r="H57" s="164"/>
      <c r="I57" s="165"/>
      <c r="J57" s="187"/>
      <c r="K57" s="189"/>
      <c r="L57" s="190"/>
      <c r="M57" s="166"/>
      <c r="N57" s="167"/>
      <c r="O57" s="167"/>
      <c r="P57" s="167"/>
      <c r="Q57" s="167"/>
      <c r="R57" s="168"/>
      <c r="S57" s="172"/>
      <c r="T57" s="173"/>
      <c r="U57" s="174"/>
      <c r="V57" s="175"/>
      <c r="W57" s="176"/>
      <c r="X57" s="119" t="s">
        <v>1752</v>
      </c>
    </row>
    <row r="58" spans="1:24" ht="12" customHeight="1">
      <c r="A58" s="102"/>
      <c r="B58" s="42"/>
      <c r="C58" s="41" t="s">
        <v>1762</v>
      </c>
      <c r="D58" s="93"/>
      <c r="E58" s="75"/>
      <c r="F58" s="75"/>
      <c r="G58" s="75"/>
      <c r="H58" s="164"/>
      <c r="I58" s="165"/>
      <c r="J58" s="188"/>
      <c r="K58" s="191"/>
      <c r="L58" s="192"/>
      <c r="M58" s="169"/>
      <c r="N58" s="170"/>
      <c r="O58" s="170"/>
      <c r="P58" s="170"/>
      <c r="Q58" s="170"/>
      <c r="R58" s="171"/>
      <c r="S58" s="172"/>
      <c r="T58" s="173"/>
      <c r="U58" s="174"/>
      <c r="V58" s="177"/>
      <c r="W58" s="178"/>
      <c r="X58" s="120"/>
    </row>
    <row r="59" spans="1:24" ht="12" customHeight="1">
      <c r="A59" s="102"/>
      <c r="B59" s="42"/>
      <c r="C59" s="41" t="s">
        <v>1754</v>
      </c>
      <c r="D59" s="93"/>
      <c r="E59" s="75"/>
      <c r="F59" s="75"/>
      <c r="G59" s="75"/>
      <c r="H59" s="179"/>
      <c r="I59" s="180"/>
      <c r="J59" s="197"/>
      <c r="K59" s="198"/>
      <c r="L59" s="199"/>
      <c r="M59" s="181"/>
      <c r="N59" s="182"/>
      <c r="O59" s="182"/>
      <c r="P59" s="182"/>
      <c r="Q59" s="182"/>
      <c r="R59" s="183"/>
      <c r="S59" s="172"/>
      <c r="T59" s="173"/>
      <c r="U59" s="174"/>
      <c r="V59" s="162"/>
      <c r="W59" s="163"/>
      <c r="X59" s="120"/>
    </row>
    <row r="60" spans="1:24" ht="12" customHeight="1">
      <c r="A60" s="103"/>
      <c r="B60" s="43"/>
      <c r="C60" s="41" t="s">
        <v>36</v>
      </c>
      <c r="D60" s="93"/>
      <c r="E60" s="75"/>
      <c r="F60" s="75"/>
      <c r="G60" s="75"/>
      <c r="H60" s="129"/>
      <c r="I60" s="131"/>
      <c r="J60" s="200"/>
      <c r="K60" s="201"/>
      <c r="L60" s="202"/>
      <c r="M60" s="184"/>
      <c r="N60" s="185"/>
      <c r="O60" s="185"/>
      <c r="P60" s="185"/>
      <c r="Q60" s="185"/>
      <c r="R60" s="186"/>
      <c r="S60" s="172"/>
      <c r="T60" s="173"/>
      <c r="U60" s="174"/>
      <c r="V60" s="162"/>
      <c r="W60" s="163"/>
      <c r="X60" s="121"/>
    </row>
    <row r="61" spans="1:24" ht="12" customHeight="1">
      <c r="A61" s="101">
        <f>A57+1</f>
        <v>2</v>
      </c>
      <c r="B61" s="90"/>
      <c r="C61" s="44" t="s">
        <v>34</v>
      </c>
      <c r="D61" s="91"/>
      <c r="E61" s="92"/>
      <c r="F61" s="92"/>
      <c r="G61" s="92"/>
      <c r="H61" s="164"/>
      <c r="I61" s="165"/>
      <c r="J61" s="187"/>
      <c r="K61" s="189"/>
      <c r="L61" s="190"/>
      <c r="M61" s="166"/>
      <c r="N61" s="167"/>
      <c r="O61" s="167"/>
      <c r="P61" s="167"/>
      <c r="Q61" s="167"/>
      <c r="R61" s="168"/>
      <c r="S61" s="172"/>
      <c r="T61" s="173"/>
      <c r="U61" s="174"/>
      <c r="V61" s="175"/>
      <c r="W61" s="176"/>
      <c r="X61" s="119" t="s">
        <v>1752</v>
      </c>
    </row>
    <row r="62" spans="1:24" ht="12" customHeight="1">
      <c r="A62" s="102"/>
      <c r="B62" s="42"/>
      <c r="C62" s="41" t="s">
        <v>1753</v>
      </c>
      <c r="D62" s="93"/>
      <c r="E62" s="75"/>
      <c r="F62" s="75"/>
      <c r="G62" s="75"/>
      <c r="H62" s="164"/>
      <c r="I62" s="165"/>
      <c r="J62" s="188"/>
      <c r="K62" s="191"/>
      <c r="L62" s="192"/>
      <c r="M62" s="169"/>
      <c r="N62" s="170"/>
      <c r="O62" s="170"/>
      <c r="P62" s="170"/>
      <c r="Q62" s="170"/>
      <c r="R62" s="171"/>
      <c r="S62" s="172"/>
      <c r="T62" s="173"/>
      <c r="U62" s="174"/>
      <c r="V62" s="177"/>
      <c r="W62" s="178"/>
      <c r="X62" s="120"/>
    </row>
    <row r="63" spans="1:24" ht="12" customHeight="1">
      <c r="A63" s="102"/>
      <c r="B63" s="42"/>
      <c r="C63" s="41" t="s">
        <v>1754</v>
      </c>
      <c r="D63" s="93"/>
      <c r="E63" s="75"/>
      <c r="F63" s="75"/>
      <c r="G63" s="75"/>
      <c r="H63" s="179"/>
      <c r="I63" s="180"/>
      <c r="J63" s="197"/>
      <c r="K63" s="198"/>
      <c r="L63" s="199"/>
      <c r="M63" s="181"/>
      <c r="N63" s="182"/>
      <c r="O63" s="182"/>
      <c r="P63" s="182"/>
      <c r="Q63" s="182"/>
      <c r="R63" s="183"/>
      <c r="S63" s="172"/>
      <c r="T63" s="173"/>
      <c r="U63" s="174"/>
      <c r="V63" s="162"/>
      <c r="W63" s="163"/>
      <c r="X63" s="120"/>
    </row>
    <row r="64" spans="1:24" ht="12" customHeight="1">
      <c r="A64" s="103"/>
      <c r="B64" s="43"/>
      <c r="C64" s="45" t="s">
        <v>1763</v>
      </c>
      <c r="D64" s="93"/>
      <c r="E64" s="75"/>
      <c r="F64" s="75"/>
      <c r="G64" s="75"/>
      <c r="H64" s="129"/>
      <c r="I64" s="131"/>
      <c r="J64" s="200"/>
      <c r="K64" s="201"/>
      <c r="L64" s="202"/>
      <c r="M64" s="184"/>
      <c r="N64" s="185"/>
      <c r="O64" s="185"/>
      <c r="P64" s="185"/>
      <c r="Q64" s="185"/>
      <c r="R64" s="186"/>
      <c r="S64" s="172"/>
      <c r="T64" s="173"/>
      <c r="U64" s="174"/>
      <c r="V64" s="162"/>
      <c r="W64" s="163"/>
      <c r="X64" s="121"/>
    </row>
    <row r="65" spans="1:24" ht="12" customHeight="1">
      <c r="A65" s="101">
        <f>A61+1</f>
        <v>3</v>
      </c>
      <c r="B65" s="90"/>
      <c r="C65" s="44" t="s">
        <v>34</v>
      </c>
      <c r="D65" s="91"/>
      <c r="E65" s="92"/>
      <c r="F65" s="92"/>
      <c r="G65" s="92"/>
      <c r="H65" s="195"/>
      <c r="I65" s="196"/>
      <c r="J65" s="187"/>
      <c r="K65" s="189"/>
      <c r="L65" s="190"/>
      <c r="M65" s="166"/>
      <c r="N65" s="167"/>
      <c r="O65" s="167"/>
      <c r="P65" s="167"/>
      <c r="Q65" s="167"/>
      <c r="R65" s="168"/>
      <c r="S65" s="172"/>
      <c r="T65" s="173"/>
      <c r="U65" s="174"/>
      <c r="V65" s="175"/>
      <c r="W65" s="176"/>
      <c r="X65" s="119" t="s">
        <v>1752</v>
      </c>
    </row>
    <row r="66" spans="1:24" ht="12" customHeight="1">
      <c r="A66" s="102"/>
      <c r="B66" s="42"/>
      <c r="C66" s="41" t="s">
        <v>1753</v>
      </c>
      <c r="D66" s="93"/>
      <c r="E66" s="75"/>
      <c r="F66" s="75"/>
      <c r="G66" s="75"/>
      <c r="H66" s="164"/>
      <c r="I66" s="165"/>
      <c r="J66" s="188"/>
      <c r="K66" s="191"/>
      <c r="L66" s="192"/>
      <c r="M66" s="169"/>
      <c r="N66" s="170"/>
      <c r="O66" s="170"/>
      <c r="P66" s="170"/>
      <c r="Q66" s="170"/>
      <c r="R66" s="171"/>
      <c r="S66" s="172"/>
      <c r="T66" s="173"/>
      <c r="U66" s="174"/>
      <c r="V66" s="177"/>
      <c r="W66" s="178"/>
      <c r="X66" s="120"/>
    </row>
    <row r="67" spans="1:24" ht="12" customHeight="1">
      <c r="A67" s="102"/>
      <c r="B67" s="42"/>
      <c r="C67" s="41" t="s">
        <v>1754</v>
      </c>
      <c r="D67" s="93"/>
      <c r="E67" s="75"/>
      <c r="F67" s="75"/>
      <c r="G67" s="75"/>
      <c r="H67" s="179"/>
      <c r="I67" s="180"/>
      <c r="J67" s="197"/>
      <c r="K67" s="198"/>
      <c r="L67" s="199"/>
      <c r="M67" s="181"/>
      <c r="N67" s="182"/>
      <c r="O67" s="182"/>
      <c r="P67" s="182"/>
      <c r="Q67" s="182"/>
      <c r="R67" s="183"/>
      <c r="S67" s="172"/>
      <c r="T67" s="173"/>
      <c r="U67" s="174"/>
      <c r="V67" s="162"/>
      <c r="W67" s="163"/>
      <c r="X67" s="120"/>
    </row>
    <row r="68" spans="1:24" ht="12" customHeight="1">
      <c r="A68" s="103"/>
      <c r="B68" s="43"/>
      <c r="C68" s="45" t="s">
        <v>36</v>
      </c>
      <c r="D68" s="81"/>
      <c r="E68" s="79"/>
      <c r="F68" s="79"/>
      <c r="G68" s="79"/>
      <c r="H68" s="129"/>
      <c r="I68" s="131"/>
      <c r="J68" s="200"/>
      <c r="K68" s="201"/>
      <c r="L68" s="202"/>
      <c r="M68" s="184"/>
      <c r="N68" s="185"/>
      <c r="O68" s="185"/>
      <c r="P68" s="185"/>
      <c r="Q68" s="185"/>
      <c r="R68" s="186"/>
      <c r="S68" s="172"/>
      <c r="T68" s="173"/>
      <c r="U68" s="174"/>
      <c r="V68" s="203"/>
      <c r="W68" s="204"/>
      <c r="X68" s="121"/>
    </row>
  </sheetData>
  <sheetProtection algorithmName="SHA-512" hashValue="b/l24uI8CMu2UOZIyhIOvsrFYzEXrRa0hep+5GdpzKSnlDJpBeEXJzv6TvsNQmSE/kR3/pKGo6EPRnruv5918g==" saltValue="gboZg1DCxnt9R3tlP3xutw==" spinCount="100000" sheet="1" objects="1" scenarios="1"/>
  <mergeCells count="75">
    <mergeCell ref="F54:H54"/>
    <mergeCell ref="J65:J66"/>
    <mergeCell ref="K65:L66"/>
    <mergeCell ref="J57:J58"/>
    <mergeCell ref="K57:L58"/>
    <mergeCell ref="J59:L60"/>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V63:W64"/>
    <mergeCell ref="H57:I58"/>
    <mergeCell ref="M57:R58"/>
    <mergeCell ref="S57:U60"/>
    <mergeCell ref="V57:W58"/>
    <mergeCell ref="H59:I60"/>
    <mergeCell ref="M59:R60"/>
    <mergeCell ref="V59:W60"/>
    <mergeCell ref="J61:J62"/>
    <mergeCell ref="K61:L62"/>
    <mergeCell ref="S55:U56"/>
    <mergeCell ref="V55:W56"/>
    <mergeCell ref="X55:X56"/>
    <mergeCell ref="H56:I56"/>
    <mergeCell ref="M56:R56"/>
    <mergeCell ref="A55:A56"/>
    <mergeCell ref="C55:G56"/>
    <mergeCell ref="H55:I55"/>
    <mergeCell ref="J55:L56"/>
    <mergeCell ref="M55:R55"/>
    <mergeCell ref="B55:B56"/>
    <mergeCell ref="Q25:S25"/>
    <mergeCell ref="Q27:S27"/>
    <mergeCell ref="J9:K9"/>
    <mergeCell ref="M9:Q9"/>
    <mergeCell ref="S13:X13"/>
    <mergeCell ref="S15:X15"/>
    <mergeCell ref="S17:X17"/>
    <mergeCell ref="Q21:S21"/>
    <mergeCell ref="Q19:S19"/>
    <mergeCell ref="T18:X29"/>
    <mergeCell ref="Q23:S23"/>
    <mergeCell ref="U5:V5"/>
    <mergeCell ref="S7:X7"/>
    <mergeCell ref="S5:T5"/>
    <mergeCell ref="W5:X5"/>
    <mergeCell ref="S11:X11"/>
    <mergeCell ref="S50:X50"/>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(31VT)   2022.10.14</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2182</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0" t="str">
        <f>CTRL!B435</f>
        <v/>
      </c>
      <c r="I3" s="211"/>
      <c r="J3" s="210" t="str">
        <f>CTRL!B436</f>
        <v/>
      </c>
      <c r="K3" s="211"/>
      <c r="L3" s="211"/>
      <c r="M3" s="212"/>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44" t="s">
        <v>45</v>
      </c>
      <c r="B6" s="144" t="s">
        <v>10</v>
      </c>
      <c r="C6" s="144" t="s">
        <v>37</v>
      </c>
      <c r="D6" s="146"/>
      <c r="E6" s="148" t="s">
        <v>11</v>
      </c>
      <c r="F6" s="149"/>
      <c r="G6" s="144" t="s">
        <v>38</v>
      </c>
      <c r="H6" s="146"/>
      <c r="I6" s="152" t="s">
        <v>13</v>
      </c>
      <c r="J6" s="153"/>
      <c r="K6" s="154" t="s">
        <v>64</v>
      </c>
      <c r="L6" s="154" t="s">
        <v>40</v>
      </c>
      <c r="M6" s="208" t="s">
        <v>39</v>
      </c>
      <c r="N6" s="11"/>
      <c r="O6" s="11"/>
      <c r="P6" s="11"/>
      <c r="Q6" s="11"/>
      <c r="R6" s="11"/>
      <c r="S6" s="11"/>
      <c r="T6" s="11"/>
      <c r="U6" s="11"/>
      <c r="V6" s="11"/>
      <c r="W6" s="11"/>
      <c r="X6" s="11"/>
    </row>
    <row r="7" spans="1:24" ht="12" customHeight="1">
      <c r="A7" s="145"/>
      <c r="B7" s="145"/>
      <c r="C7" s="145"/>
      <c r="D7" s="147"/>
      <c r="E7" s="160" t="s">
        <v>12</v>
      </c>
      <c r="F7" s="161"/>
      <c r="G7" s="145"/>
      <c r="H7" s="147"/>
      <c r="I7" s="152" t="s">
        <v>14</v>
      </c>
      <c r="J7" s="153"/>
      <c r="K7" s="157"/>
      <c r="L7" s="157"/>
      <c r="M7" s="209"/>
    </row>
    <row r="8" spans="1:24" ht="12" customHeight="1">
      <c r="A8" s="101">
        <v>4</v>
      </c>
      <c r="B8" s="90"/>
      <c r="C8" s="44" t="s">
        <v>34</v>
      </c>
      <c r="D8" s="91"/>
      <c r="E8" s="195"/>
      <c r="F8" s="196"/>
      <c r="G8" s="187"/>
      <c r="H8" s="189"/>
      <c r="I8" s="166"/>
      <c r="J8" s="168"/>
      <c r="K8" s="213"/>
      <c r="L8" s="218"/>
      <c r="M8" s="119" t="s">
        <v>1752</v>
      </c>
    </row>
    <row r="9" spans="1:24" ht="12" customHeight="1">
      <c r="A9" s="102"/>
      <c r="B9" s="42"/>
      <c r="C9" s="41" t="s">
        <v>35</v>
      </c>
      <c r="D9" s="93"/>
      <c r="E9" s="206"/>
      <c r="F9" s="207"/>
      <c r="G9" s="188"/>
      <c r="H9" s="191"/>
      <c r="I9" s="169"/>
      <c r="J9" s="171"/>
      <c r="K9" s="214"/>
      <c r="L9" s="219"/>
      <c r="M9" s="120"/>
    </row>
    <row r="10" spans="1:24" ht="12" customHeight="1">
      <c r="A10" s="102"/>
      <c r="B10" s="42"/>
      <c r="C10" s="41" t="s">
        <v>2</v>
      </c>
      <c r="D10" s="93"/>
      <c r="E10" s="179"/>
      <c r="F10" s="180"/>
      <c r="G10" s="197"/>
      <c r="H10" s="198"/>
      <c r="I10" s="181"/>
      <c r="J10" s="183"/>
      <c r="K10" s="214"/>
      <c r="L10" s="216"/>
      <c r="M10" s="120"/>
    </row>
    <row r="11" spans="1:24" ht="12" customHeight="1">
      <c r="A11" s="103"/>
      <c r="B11" s="42"/>
      <c r="C11" s="45" t="s">
        <v>36</v>
      </c>
      <c r="D11" s="93"/>
      <c r="E11" s="129"/>
      <c r="F11" s="131"/>
      <c r="G11" s="200"/>
      <c r="H11" s="201"/>
      <c r="I11" s="184"/>
      <c r="J11" s="186"/>
      <c r="K11" s="215"/>
      <c r="L11" s="217"/>
      <c r="M11" s="121"/>
    </row>
    <row r="12" spans="1:24" ht="12" customHeight="1">
      <c r="A12" s="101">
        <f>A8+1</f>
        <v>5</v>
      </c>
      <c r="B12" s="90"/>
      <c r="C12" s="44" t="s">
        <v>34</v>
      </c>
      <c r="D12" s="91"/>
      <c r="E12" s="195"/>
      <c r="F12" s="196"/>
      <c r="G12" s="187"/>
      <c r="H12" s="189"/>
      <c r="I12" s="166"/>
      <c r="J12" s="168"/>
      <c r="K12" s="213"/>
      <c r="L12" s="218"/>
      <c r="M12" s="119" t="s">
        <v>1752</v>
      </c>
    </row>
    <row r="13" spans="1:24" ht="12" customHeight="1">
      <c r="A13" s="102"/>
      <c r="B13" s="42"/>
      <c r="C13" s="41" t="s">
        <v>35</v>
      </c>
      <c r="D13" s="93"/>
      <c r="E13" s="206"/>
      <c r="F13" s="207"/>
      <c r="G13" s="188"/>
      <c r="H13" s="191"/>
      <c r="I13" s="169"/>
      <c r="J13" s="171"/>
      <c r="K13" s="214"/>
      <c r="L13" s="219"/>
      <c r="M13" s="120"/>
    </row>
    <row r="14" spans="1:24" ht="12" customHeight="1">
      <c r="A14" s="102"/>
      <c r="B14" s="42"/>
      <c r="C14" s="41" t="s">
        <v>2</v>
      </c>
      <c r="D14" s="93"/>
      <c r="E14" s="179"/>
      <c r="F14" s="180"/>
      <c r="G14" s="197"/>
      <c r="H14" s="198"/>
      <c r="I14" s="181"/>
      <c r="J14" s="183"/>
      <c r="K14" s="214"/>
      <c r="L14" s="216"/>
      <c r="M14" s="120"/>
    </row>
    <row r="15" spans="1:24" ht="12" customHeight="1">
      <c r="A15" s="103"/>
      <c r="B15" s="42"/>
      <c r="C15" s="45" t="s">
        <v>36</v>
      </c>
      <c r="D15" s="93"/>
      <c r="E15" s="129"/>
      <c r="F15" s="131"/>
      <c r="G15" s="200"/>
      <c r="H15" s="201"/>
      <c r="I15" s="184"/>
      <c r="J15" s="186"/>
      <c r="K15" s="215"/>
      <c r="L15" s="217"/>
      <c r="M15" s="121"/>
    </row>
    <row r="16" spans="1:24" ht="12" customHeight="1">
      <c r="A16" s="101">
        <f>A12+1</f>
        <v>6</v>
      </c>
      <c r="B16" s="90"/>
      <c r="C16" s="44" t="s">
        <v>34</v>
      </c>
      <c r="D16" s="91"/>
      <c r="E16" s="195"/>
      <c r="F16" s="196"/>
      <c r="G16" s="187"/>
      <c r="H16" s="189"/>
      <c r="I16" s="166"/>
      <c r="J16" s="168"/>
      <c r="K16" s="172"/>
      <c r="L16" s="175"/>
      <c r="M16" s="119" t="s">
        <v>1752</v>
      </c>
    </row>
    <row r="17" spans="1:13" ht="12" customHeight="1">
      <c r="A17" s="102"/>
      <c r="B17" s="42"/>
      <c r="C17" s="41" t="s">
        <v>35</v>
      </c>
      <c r="D17" s="93"/>
      <c r="E17" s="206"/>
      <c r="F17" s="207"/>
      <c r="G17" s="188"/>
      <c r="H17" s="191"/>
      <c r="I17" s="169"/>
      <c r="J17" s="171"/>
      <c r="K17" s="172"/>
      <c r="L17" s="177"/>
      <c r="M17" s="120"/>
    </row>
    <row r="18" spans="1:13" ht="12" customHeight="1">
      <c r="A18" s="102"/>
      <c r="B18" s="42"/>
      <c r="C18" s="41" t="s">
        <v>2</v>
      </c>
      <c r="D18" s="93"/>
      <c r="E18" s="179"/>
      <c r="F18" s="180"/>
      <c r="G18" s="197"/>
      <c r="H18" s="198"/>
      <c r="I18" s="181"/>
      <c r="J18" s="183"/>
      <c r="K18" s="172"/>
      <c r="L18" s="162"/>
      <c r="M18" s="120"/>
    </row>
    <row r="19" spans="1:13" ht="12" customHeight="1">
      <c r="A19" s="103"/>
      <c r="B19" s="42"/>
      <c r="C19" s="45" t="s">
        <v>36</v>
      </c>
      <c r="D19" s="93"/>
      <c r="E19" s="129"/>
      <c r="F19" s="131"/>
      <c r="G19" s="200"/>
      <c r="H19" s="201"/>
      <c r="I19" s="184"/>
      <c r="J19" s="186"/>
      <c r="K19" s="172"/>
      <c r="L19" s="162"/>
      <c r="M19" s="121"/>
    </row>
    <row r="20" spans="1:13" ht="12" customHeight="1">
      <c r="A20" s="101">
        <f>A16+1</f>
        <v>7</v>
      </c>
      <c r="B20" s="90"/>
      <c r="C20" s="44" t="s">
        <v>34</v>
      </c>
      <c r="D20" s="91"/>
      <c r="E20" s="195"/>
      <c r="F20" s="196"/>
      <c r="G20" s="187"/>
      <c r="H20" s="189"/>
      <c r="I20" s="166"/>
      <c r="J20" s="168"/>
      <c r="K20" s="172"/>
      <c r="L20" s="175"/>
      <c r="M20" s="119" t="s">
        <v>1752</v>
      </c>
    </row>
    <row r="21" spans="1:13" ht="12" customHeight="1">
      <c r="A21" s="102"/>
      <c r="B21" s="42"/>
      <c r="C21" s="41" t="s">
        <v>35</v>
      </c>
      <c r="D21" s="93"/>
      <c r="E21" s="206"/>
      <c r="F21" s="207"/>
      <c r="G21" s="188"/>
      <c r="H21" s="191"/>
      <c r="I21" s="169"/>
      <c r="J21" s="171"/>
      <c r="K21" s="172"/>
      <c r="L21" s="177"/>
      <c r="M21" s="120"/>
    </row>
    <row r="22" spans="1:13" ht="12" customHeight="1">
      <c r="A22" s="102"/>
      <c r="B22" s="42"/>
      <c r="C22" s="41" t="s">
        <v>2</v>
      </c>
      <c r="D22" s="93"/>
      <c r="E22" s="179"/>
      <c r="F22" s="180"/>
      <c r="G22" s="197"/>
      <c r="H22" s="198"/>
      <c r="I22" s="181"/>
      <c r="J22" s="183"/>
      <c r="K22" s="172"/>
      <c r="L22" s="162"/>
      <c r="M22" s="120"/>
    </row>
    <row r="23" spans="1:13" ht="12" customHeight="1">
      <c r="A23" s="103"/>
      <c r="B23" s="42"/>
      <c r="C23" s="45" t="s">
        <v>36</v>
      </c>
      <c r="D23" s="93"/>
      <c r="E23" s="129"/>
      <c r="F23" s="131"/>
      <c r="G23" s="200"/>
      <c r="H23" s="201"/>
      <c r="I23" s="184"/>
      <c r="J23" s="186"/>
      <c r="K23" s="172"/>
      <c r="L23" s="162"/>
      <c r="M23" s="121"/>
    </row>
    <row r="24" spans="1:13" ht="12" customHeight="1">
      <c r="A24" s="101">
        <f>A20+1</f>
        <v>8</v>
      </c>
      <c r="B24" s="90"/>
      <c r="C24" s="44" t="s">
        <v>34</v>
      </c>
      <c r="D24" s="91"/>
      <c r="E24" s="195"/>
      <c r="F24" s="196"/>
      <c r="G24" s="187"/>
      <c r="H24" s="189"/>
      <c r="I24" s="166"/>
      <c r="J24" s="168"/>
      <c r="K24" s="172"/>
      <c r="L24" s="175"/>
      <c r="M24" s="119" t="s">
        <v>1752</v>
      </c>
    </row>
    <row r="25" spans="1:13" ht="12" customHeight="1">
      <c r="A25" s="102"/>
      <c r="B25" s="42"/>
      <c r="C25" s="41" t="s">
        <v>35</v>
      </c>
      <c r="D25" s="93"/>
      <c r="E25" s="206"/>
      <c r="F25" s="207"/>
      <c r="G25" s="188"/>
      <c r="H25" s="191"/>
      <c r="I25" s="169"/>
      <c r="J25" s="171"/>
      <c r="K25" s="172"/>
      <c r="L25" s="177"/>
      <c r="M25" s="120"/>
    </row>
    <row r="26" spans="1:13" ht="12" customHeight="1">
      <c r="A26" s="102"/>
      <c r="B26" s="42"/>
      <c r="C26" s="41" t="s">
        <v>2</v>
      </c>
      <c r="D26" s="93"/>
      <c r="E26" s="179"/>
      <c r="F26" s="180"/>
      <c r="G26" s="197"/>
      <c r="H26" s="198"/>
      <c r="I26" s="181"/>
      <c r="J26" s="183"/>
      <c r="K26" s="172"/>
      <c r="L26" s="162"/>
      <c r="M26" s="120"/>
    </row>
    <row r="27" spans="1:13" ht="12" customHeight="1">
      <c r="A27" s="103"/>
      <c r="B27" s="42"/>
      <c r="C27" s="45" t="s">
        <v>36</v>
      </c>
      <c r="D27" s="93"/>
      <c r="E27" s="129"/>
      <c r="F27" s="131"/>
      <c r="G27" s="200"/>
      <c r="H27" s="201"/>
      <c r="I27" s="184"/>
      <c r="J27" s="186"/>
      <c r="K27" s="172"/>
      <c r="L27" s="162"/>
      <c r="M27" s="121"/>
    </row>
    <row r="28" spans="1:13" ht="12" customHeight="1">
      <c r="A28" s="101">
        <f>A24+1</f>
        <v>9</v>
      </c>
      <c r="B28" s="90"/>
      <c r="C28" s="44" t="s">
        <v>34</v>
      </c>
      <c r="D28" s="91"/>
      <c r="E28" s="195"/>
      <c r="F28" s="196"/>
      <c r="G28" s="187"/>
      <c r="H28" s="189"/>
      <c r="I28" s="166"/>
      <c r="J28" s="168"/>
      <c r="K28" s="172"/>
      <c r="L28" s="175"/>
      <c r="M28" s="119" t="s">
        <v>1752</v>
      </c>
    </row>
    <row r="29" spans="1:13" ht="12" customHeight="1">
      <c r="A29" s="102"/>
      <c r="B29" s="42"/>
      <c r="C29" s="41" t="s">
        <v>35</v>
      </c>
      <c r="D29" s="93"/>
      <c r="E29" s="206"/>
      <c r="F29" s="207"/>
      <c r="G29" s="188"/>
      <c r="H29" s="191"/>
      <c r="I29" s="169"/>
      <c r="J29" s="171"/>
      <c r="K29" s="172"/>
      <c r="L29" s="177"/>
      <c r="M29" s="120"/>
    </row>
    <row r="30" spans="1:13" ht="12" customHeight="1">
      <c r="A30" s="102"/>
      <c r="B30" s="42"/>
      <c r="C30" s="41" t="s">
        <v>2</v>
      </c>
      <c r="D30" s="93"/>
      <c r="E30" s="179"/>
      <c r="F30" s="180"/>
      <c r="G30" s="197"/>
      <c r="H30" s="198"/>
      <c r="I30" s="181"/>
      <c r="J30" s="183"/>
      <c r="K30" s="172"/>
      <c r="L30" s="162"/>
      <c r="M30" s="120"/>
    </row>
    <row r="31" spans="1:13" ht="12" customHeight="1">
      <c r="A31" s="103"/>
      <c r="B31" s="42"/>
      <c r="C31" s="45" t="s">
        <v>36</v>
      </c>
      <c r="D31" s="93"/>
      <c r="E31" s="129"/>
      <c r="F31" s="131"/>
      <c r="G31" s="200"/>
      <c r="H31" s="201"/>
      <c r="I31" s="184"/>
      <c r="J31" s="186"/>
      <c r="K31" s="172"/>
      <c r="L31" s="162"/>
      <c r="M31" s="121"/>
    </row>
    <row r="32" spans="1:13" ht="12" customHeight="1">
      <c r="A32" s="101">
        <f>A28+1</f>
        <v>10</v>
      </c>
      <c r="B32" s="90"/>
      <c r="C32" s="44" t="s">
        <v>34</v>
      </c>
      <c r="D32" s="91"/>
      <c r="E32" s="195"/>
      <c r="F32" s="196"/>
      <c r="G32" s="187"/>
      <c r="H32" s="189"/>
      <c r="I32" s="166"/>
      <c r="J32" s="168"/>
      <c r="K32" s="172"/>
      <c r="L32" s="175"/>
      <c r="M32" s="119" t="s">
        <v>1752</v>
      </c>
    </row>
    <row r="33" spans="1:13" ht="12" customHeight="1">
      <c r="A33" s="102"/>
      <c r="B33" s="42"/>
      <c r="C33" s="41" t="s">
        <v>35</v>
      </c>
      <c r="D33" s="93"/>
      <c r="E33" s="206"/>
      <c r="F33" s="207"/>
      <c r="G33" s="188"/>
      <c r="H33" s="191"/>
      <c r="I33" s="169"/>
      <c r="J33" s="171"/>
      <c r="K33" s="172"/>
      <c r="L33" s="177"/>
      <c r="M33" s="120"/>
    </row>
    <row r="34" spans="1:13" ht="12" customHeight="1">
      <c r="A34" s="102"/>
      <c r="B34" s="42"/>
      <c r="C34" s="41" t="s">
        <v>2</v>
      </c>
      <c r="D34" s="93"/>
      <c r="E34" s="179"/>
      <c r="F34" s="180"/>
      <c r="G34" s="197"/>
      <c r="H34" s="198"/>
      <c r="I34" s="181"/>
      <c r="J34" s="183"/>
      <c r="K34" s="172"/>
      <c r="L34" s="162"/>
      <c r="M34" s="120"/>
    </row>
    <row r="35" spans="1:13" ht="12" customHeight="1">
      <c r="A35" s="103"/>
      <c r="B35" s="42"/>
      <c r="C35" s="45" t="s">
        <v>36</v>
      </c>
      <c r="D35" s="93"/>
      <c r="E35" s="129"/>
      <c r="F35" s="131"/>
      <c r="G35" s="200"/>
      <c r="H35" s="201"/>
      <c r="I35" s="184"/>
      <c r="J35" s="186"/>
      <c r="K35" s="172"/>
      <c r="L35" s="162"/>
      <c r="M35" s="121"/>
    </row>
    <row r="36" spans="1:13" ht="12" customHeight="1">
      <c r="A36" s="101">
        <f t="shared" ref="A36" si="0">A32+1</f>
        <v>11</v>
      </c>
      <c r="B36" s="90"/>
      <c r="C36" s="44" t="s">
        <v>34</v>
      </c>
      <c r="D36" s="91"/>
      <c r="E36" s="195"/>
      <c r="F36" s="196"/>
      <c r="G36" s="187"/>
      <c r="H36" s="189"/>
      <c r="I36" s="166"/>
      <c r="J36" s="168"/>
      <c r="K36" s="172"/>
      <c r="L36" s="175"/>
      <c r="M36" s="119" t="s">
        <v>1752</v>
      </c>
    </row>
    <row r="37" spans="1:13" ht="12" customHeight="1">
      <c r="A37" s="102"/>
      <c r="B37" s="42"/>
      <c r="C37" s="41" t="s">
        <v>35</v>
      </c>
      <c r="D37" s="93"/>
      <c r="E37" s="206"/>
      <c r="F37" s="207"/>
      <c r="G37" s="188"/>
      <c r="H37" s="191"/>
      <c r="I37" s="169"/>
      <c r="J37" s="171"/>
      <c r="K37" s="172"/>
      <c r="L37" s="177"/>
      <c r="M37" s="120"/>
    </row>
    <row r="38" spans="1:13" ht="12" customHeight="1">
      <c r="A38" s="102"/>
      <c r="B38" s="42"/>
      <c r="C38" s="41" t="s">
        <v>2</v>
      </c>
      <c r="D38" s="93"/>
      <c r="E38" s="179"/>
      <c r="F38" s="180"/>
      <c r="G38" s="197"/>
      <c r="H38" s="198"/>
      <c r="I38" s="181"/>
      <c r="J38" s="183"/>
      <c r="K38" s="172"/>
      <c r="L38" s="162"/>
      <c r="M38" s="120"/>
    </row>
    <row r="39" spans="1:13" ht="12" customHeight="1">
      <c r="A39" s="103"/>
      <c r="B39" s="42"/>
      <c r="C39" s="45" t="s">
        <v>36</v>
      </c>
      <c r="D39" s="93"/>
      <c r="E39" s="129"/>
      <c r="F39" s="131"/>
      <c r="G39" s="200"/>
      <c r="H39" s="201"/>
      <c r="I39" s="184"/>
      <c r="J39" s="186"/>
      <c r="K39" s="172"/>
      <c r="L39" s="162"/>
      <c r="M39" s="121"/>
    </row>
    <row r="40" spans="1:13" ht="12" customHeight="1">
      <c r="A40" s="101">
        <f t="shared" ref="A40" si="1">A36+1</f>
        <v>12</v>
      </c>
      <c r="B40" s="90"/>
      <c r="C40" s="44" t="s">
        <v>34</v>
      </c>
      <c r="D40" s="91"/>
      <c r="E40" s="195"/>
      <c r="F40" s="196"/>
      <c r="G40" s="187"/>
      <c r="H40" s="189"/>
      <c r="I40" s="166"/>
      <c r="J40" s="168"/>
      <c r="K40" s="172"/>
      <c r="L40" s="175"/>
      <c r="M40" s="119" t="s">
        <v>1752</v>
      </c>
    </row>
    <row r="41" spans="1:13" ht="12" customHeight="1">
      <c r="A41" s="102"/>
      <c r="B41" s="42"/>
      <c r="C41" s="41" t="s">
        <v>35</v>
      </c>
      <c r="D41" s="93"/>
      <c r="E41" s="206"/>
      <c r="F41" s="207"/>
      <c r="G41" s="188"/>
      <c r="H41" s="191"/>
      <c r="I41" s="169"/>
      <c r="J41" s="171"/>
      <c r="K41" s="172"/>
      <c r="L41" s="177"/>
      <c r="M41" s="120"/>
    </row>
    <row r="42" spans="1:13" ht="12" customHeight="1">
      <c r="A42" s="102"/>
      <c r="B42" s="42"/>
      <c r="C42" s="41" t="s">
        <v>2</v>
      </c>
      <c r="D42" s="93"/>
      <c r="E42" s="179"/>
      <c r="F42" s="180"/>
      <c r="G42" s="197"/>
      <c r="H42" s="198"/>
      <c r="I42" s="181"/>
      <c r="J42" s="183"/>
      <c r="K42" s="172"/>
      <c r="L42" s="162"/>
      <c r="M42" s="120"/>
    </row>
    <row r="43" spans="1:13" ht="12" customHeight="1">
      <c r="A43" s="103"/>
      <c r="B43" s="42"/>
      <c r="C43" s="45" t="s">
        <v>36</v>
      </c>
      <c r="D43" s="93"/>
      <c r="E43" s="129"/>
      <c r="F43" s="131"/>
      <c r="G43" s="200"/>
      <c r="H43" s="201"/>
      <c r="I43" s="184"/>
      <c r="J43" s="186"/>
      <c r="K43" s="172"/>
      <c r="L43" s="162"/>
      <c r="M43" s="121"/>
    </row>
    <row r="44" spans="1:13" ht="12" customHeight="1">
      <c r="A44" s="101">
        <f t="shared" ref="A44" si="2">A40+1</f>
        <v>13</v>
      </c>
      <c r="B44" s="90"/>
      <c r="C44" s="44" t="s">
        <v>34</v>
      </c>
      <c r="D44" s="91"/>
      <c r="E44" s="195"/>
      <c r="F44" s="196"/>
      <c r="G44" s="187"/>
      <c r="H44" s="189"/>
      <c r="I44" s="166"/>
      <c r="J44" s="168"/>
      <c r="K44" s="172"/>
      <c r="L44" s="175"/>
      <c r="M44" s="119" t="s">
        <v>1752</v>
      </c>
    </row>
    <row r="45" spans="1:13" ht="12" customHeight="1">
      <c r="A45" s="102"/>
      <c r="B45" s="42"/>
      <c r="C45" s="41" t="s">
        <v>35</v>
      </c>
      <c r="D45" s="93"/>
      <c r="E45" s="206"/>
      <c r="F45" s="207"/>
      <c r="G45" s="188"/>
      <c r="H45" s="191"/>
      <c r="I45" s="169"/>
      <c r="J45" s="171"/>
      <c r="K45" s="172"/>
      <c r="L45" s="177"/>
      <c r="M45" s="120"/>
    </row>
    <row r="46" spans="1:13" ht="12" customHeight="1">
      <c r="A46" s="102"/>
      <c r="B46" s="42"/>
      <c r="C46" s="41" t="s">
        <v>2</v>
      </c>
      <c r="D46" s="93"/>
      <c r="E46" s="179"/>
      <c r="F46" s="180"/>
      <c r="G46" s="197"/>
      <c r="H46" s="198"/>
      <c r="I46" s="181"/>
      <c r="J46" s="183"/>
      <c r="K46" s="172"/>
      <c r="L46" s="162"/>
      <c r="M46" s="120"/>
    </row>
    <row r="47" spans="1:13" ht="12" customHeight="1">
      <c r="A47" s="103"/>
      <c r="B47" s="42"/>
      <c r="C47" s="45" t="s">
        <v>36</v>
      </c>
      <c r="D47" s="93"/>
      <c r="E47" s="129"/>
      <c r="F47" s="131"/>
      <c r="G47" s="200"/>
      <c r="H47" s="201"/>
      <c r="I47" s="184"/>
      <c r="J47" s="186"/>
      <c r="K47" s="172"/>
      <c r="L47" s="162"/>
      <c r="M47" s="121"/>
    </row>
    <row r="48" spans="1:13" ht="12" customHeight="1">
      <c r="A48" s="101">
        <f t="shared" ref="A48" si="3">A44+1</f>
        <v>14</v>
      </c>
      <c r="B48" s="90"/>
      <c r="C48" s="44" t="s">
        <v>34</v>
      </c>
      <c r="D48" s="91"/>
      <c r="E48" s="195"/>
      <c r="F48" s="196"/>
      <c r="G48" s="187"/>
      <c r="H48" s="189"/>
      <c r="I48" s="166"/>
      <c r="J48" s="168"/>
      <c r="K48" s="172"/>
      <c r="L48" s="175"/>
      <c r="M48" s="119" t="s">
        <v>1752</v>
      </c>
    </row>
    <row r="49" spans="1:13" ht="12" customHeight="1">
      <c r="A49" s="102"/>
      <c r="B49" s="42"/>
      <c r="C49" s="41" t="s">
        <v>35</v>
      </c>
      <c r="D49" s="93"/>
      <c r="E49" s="206"/>
      <c r="F49" s="207"/>
      <c r="G49" s="188"/>
      <c r="H49" s="191"/>
      <c r="I49" s="169"/>
      <c r="J49" s="171"/>
      <c r="K49" s="172"/>
      <c r="L49" s="177"/>
      <c r="M49" s="120"/>
    </row>
    <row r="50" spans="1:13" ht="12" customHeight="1">
      <c r="A50" s="102"/>
      <c r="B50" s="42"/>
      <c r="C50" s="41" t="s">
        <v>2</v>
      </c>
      <c r="D50" s="93"/>
      <c r="E50" s="179"/>
      <c r="F50" s="180"/>
      <c r="G50" s="197"/>
      <c r="H50" s="198"/>
      <c r="I50" s="181"/>
      <c r="J50" s="183"/>
      <c r="K50" s="172"/>
      <c r="L50" s="162"/>
      <c r="M50" s="120"/>
    </row>
    <row r="51" spans="1:13" ht="12" customHeight="1">
      <c r="A51" s="103"/>
      <c r="B51" s="42"/>
      <c r="C51" s="45" t="s">
        <v>36</v>
      </c>
      <c r="D51" s="93"/>
      <c r="E51" s="129"/>
      <c r="F51" s="131"/>
      <c r="G51" s="200"/>
      <c r="H51" s="201"/>
      <c r="I51" s="184"/>
      <c r="J51" s="186"/>
      <c r="K51" s="172"/>
      <c r="L51" s="162"/>
      <c r="M51" s="121"/>
    </row>
    <row r="52" spans="1:13" ht="12" customHeight="1">
      <c r="A52" s="101">
        <f t="shared" ref="A52" si="4">A48+1</f>
        <v>15</v>
      </c>
      <c r="B52" s="90"/>
      <c r="C52" s="44" t="s">
        <v>34</v>
      </c>
      <c r="D52" s="91"/>
      <c r="E52" s="195"/>
      <c r="F52" s="196"/>
      <c r="G52" s="187"/>
      <c r="H52" s="189"/>
      <c r="I52" s="166"/>
      <c r="J52" s="168"/>
      <c r="K52" s="172"/>
      <c r="L52" s="175"/>
      <c r="M52" s="119" t="s">
        <v>1752</v>
      </c>
    </row>
    <row r="53" spans="1:13" ht="12" customHeight="1">
      <c r="A53" s="102"/>
      <c r="B53" s="42"/>
      <c r="C53" s="41" t="s">
        <v>35</v>
      </c>
      <c r="D53" s="93"/>
      <c r="E53" s="206"/>
      <c r="F53" s="207"/>
      <c r="G53" s="188"/>
      <c r="H53" s="191"/>
      <c r="I53" s="169"/>
      <c r="J53" s="171"/>
      <c r="K53" s="172"/>
      <c r="L53" s="177"/>
      <c r="M53" s="120"/>
    </row>
    <row r="54" spans="1:13" ht="12" customHeight="1">
      <c r="A54" s="102"/>
      <c r="B54" s="42"/>
      <c r="C54" s="41" t="s">
        <v>2</v>
      </c>
      <c r="D54" s="93"/>
      <c r="E54" s="179"/>
      <c r="F54" s="180"/>
      <c r="G54" s="197"/>
      <c r="H54" s="198"/>
      <c r="I54" s="181"/>
      <c r="J54" s="183"/>
      <c r="K54" s="172"/>
      <c r="L54" s="162"/>
      <c r="M54" s="120"/>
    </row>
    <row r="55" spans="1:13" ht="12" customHeight="1">
      <c r="A55" s="103"/>
      <c r="B55" s="42"/>
      <c r="C55" s="45" t="s">
        <v>36</v>
      </c>
      <c r="D55" s="93"/>
      <c r="E55" s="129"/>
      <c r="F55" s="131"/>
      <c r="G55" s="200"/>
      <c r="H55" s="201"/>
      <c r="I55" s="184"/>
      <c r="J55" s="186"/>
      <c r="K55" s="172"/>
      <c r="L55" s="162"/>
      <c r="M55" s="121"/>
    </row>
    <row r="56" spans="1:13" ht="12" customHeight="1">
      <c r="A56" s="101">
        <f t="shared" ref="A56" si="5">A52+1</f>
        <v>16</v>
      </c>
      <c r="B56" s="90"/>
      <c r="C56" s="44" t="s">
        <v>34</v>
      </c>
      <c r="D56" s="91"/>
      <c r="E56" s="195"/>
      <c r="F56" s="196"/>
      <c r="G56" s="187"/>
      <c r="H56" s="189"/>
      <c r="I56" s="166"/>
      <c r="J56" s="168"/>
      <c r="K56" s="172"/>
      <c r="L56" s="175"/>
      <c r="M56" s="119" t="s">
        <v>1752</v>
      </c>
    </row>
    <row r="57" spans="1:13" ht="12" customHeight="1">
      <c r="A57" s="102"/>
      <c r="B57" s="42"/>
      <c r="C57" s="41" t="s">
        <v>35</v>
      </c>
      <c r="D57" s="93"/>
      <c r="E57" s="206"/>
      <c r="F57" s="207"/>
      <c r="G57" s="188"/>
      <c r="H57" s="191"/>
      <c r="I57" s="169"/>
      <c r="J57" s="171"/>
      <c r="K57" s="172"/>
      <c r="L57" s="177"/>
      <c r="M57" s="120"/>
    </row>
    <row r="58" spans="1:13" ht="12" customHeight="1">
      <c r="A58" s="102"/>
      <c r="B58" s="42"/>
      <c r="C58" s="41" t="s">
        <v>2</v>
      </c>
      <c r="D58" s="93"/>
      <c r="E58" s="179"/>
      <c r="F58" s="180"/>
      <c r="G58" s="197"/>
      <c r="H58" s="198"/>
      <c r="I58" s="181"/>
      <c r="J58" s="183"/>
      <c r="K58" s="172"/>
      <c r="L58" s="162"/>
      <c r="M58" s="120"/>
    </row>
    <row r="59" spans="1:13" ht="12" customHeight="1">
      <c r="A59" s="103"/>
      <c r="B59" s="42"/>
      <c r="C59" s="45" t="s">
        <v>36</v>
      </c>
      <c r="D59" s="93"/>
      <c r="E59" s="129"/>
      <c r="F59" s="131"/>
      <c r="G59" s="200"/>
      <c r="H59" s="201"/>
      <c r="I59" s="184"/>
      <c r="J59" s="186"/>
      <c r="K59" s="172"/>
      <c r="L59" s="162"/>
      <c r="M59" s="121"/>
    </row>
    <row r="60" spans="1:13" ht="12" customHeight="1">
      <c r="A60" s="101">
        <f t="shared" ref="A60" si="6">A56+1</f>
        <v>17</v>
      </c>
      <c r="B60" s="90"/>
      <c r="C60" s="44" t="s">
        <v>34</v>
      </c>
      <c r="D60" s="91"/>
      <c r="E60" s="195"/>
      <c r="F60" s="196"/>
      <c r="G60" s="187"/>
      <c r="H60" s="189"/>
      <c r="I60" s="166"/>
      <c r="J60" s="168"/>
      <c r="K60" s="172"/>
      <c r="L60" s="175"/>
      <c r="M60" s="119" t="s">
        <v>1752</v>
      </c>
    </row>
    <row r="61" spans="1:13" ht="12" customHeight="1">
      <c r="A61" s="102"/>
      <c r="B61" s="42"/>
      <c r="C61" s="41" t="s">
        <v>35</v>
      </c>
      <c r="D61" s="93"/>
      <c r="E61" s="206"/>
      <c r="F61" s="207"/>
      <c r="G61" s="188"/>
      <c r="H61" s="191"/>
      <c r="I61" s="169"/>
      <c r="J61" s="171"/>
      <c r="K61" s="172"/>
      <c r="L61" s="177"/>
      <c r="M61" s="120"/>
    </row>
    <row r="62" spans="1:13" ht="12" customHeight="1">
      <c r="A62" s="102"/>
      <c r="B62" s="42"/>
      <c r="C62" s="41" t="s">
        <v>2</v>
      </c>
      <c r="D62" s="93"/>
      <c r="E62" s="179"/>
      <c r="F62" s="180"/>
      <c r="G62" s="197"/>
      <c r="H62" s="198"/>
      <c r="I62" s="181"/>
      <c r="J62" s="183"/>
      <c r="K62" s="172"/>
      <c r="L62" s="162"/>
      <c r="M62" s="120"/>
    </row>
    <row r="63" spans="1:13" ht="12" customHeight="1">
      <c r="A63" s="103"/>
      <c r="B63" s="42"/>
      <c r="C63" s="45" t="s">
        <v>36</v>
      </c>
      <c r="D63" s="93"/>
      <c r="E63" s="129"/>
      <c r="F63" s="131"/>
      <c r="G63" s="200"/>
      <c r="H63" s="201"/>
      <c r="I63" s="184"/>
      <c r="J63" s="186"/>
      <c r="K63" s="172"/>
      <c r="L63" s="162"/>
      <c r="M63" s="121"/>
    </row>
    <row r="64" spans="1:13" ht="12" customHeight="1">
      <c r="A64" s="101">
        <f t="shared" ref="A64" si="7">A60+1</f>
        <v>18</v>
      </c>
      <c r="B64" s="90"/>
      <c r="C64" s="44" t="s">
        <v>34</v>
      </c>
      <c r="D64" s="91"/>
      <c r="E64" s="195"/>
      <c r="F64" s="196"/>
      <c r="G64" s="187"/>
      <c r="H64" s="189"/>
      <c r="I64" s="166"/>
      <c r="J64" s="168"/>
      <c r="K64" s="172"/>
      <c r="L64" s="175"/>
      <c r="M64" s="119" t="s">
        <v>1752</v>
      </c>
    </row>
    <row r="65" spans="1:13" ht="12" customHeight="1">
      <c r="A65" s="102"/>
      <c r="B65" s="42"/>
      <c r="C65" s="41" t="s">
        <v>35</v>
      </c>
      <c r="D65" s="93"/>
      <c r="E65" s="206"/>
      <c r="F65" s="207"/>
      <c r="G65" s="188"/>
      <c r="H65" s="191"/>
      <c r="I65" s="169"/>
      <c r="J65" s="171"/>
      <c r="K65" s="172"/>
      <c r="L65" s="177"/>
      <c r="M65" s="120"/>
    </row>
    <row r="66" spans="1:13" ht="12" customHeight="1">
      <c r="A66" s="102"/>
      <c r="B66" s="42"/>
      <c r="C66" s="41" t="s">
        <v>2</v>
      </c>
      <c r="D66" s="93"/>
      <c r="E66" s="179"/>
      <c r="F66" s="180"/>
      <c r="G66" s="197"/>
      <c r="H66" s="198"/>
      <c r="I66" s="181"/>
      <c r="J66" s="183"/>
      <c r="K66" s="172"/>
      <c r="L66" s="162"/>
      <c r="M66" s="120"/>
    </row>
    <row r="67" spans="1:13" ht="12" customHeight="1">
      <c r="A67" s="103"/>
      <c r="B67" s="43"/>
      <c r="C67" s="45" t="s">
        <v>36</v>
      </c>
      <c r="D67" s="81"/>
      <c r="E67" s="129"/>
      <c r="F67" s="131"/>
      <c r="G67" s="200"/>
      <c r="H67" s="201"/>
      <c r="I67" s="184"/>
      <c r="J67" s="186"/>
      <c r="K67" s="172"/>
      <c r="L67" s="203"/>
      <c r="M67" s="121"/>
    </row>
    <row r="68" spans="1:13" ht="12" customHeight="1">
      <c r="A68" s="101">
        <f t="shared" ref="A68" si="8">A64+1</f>
        <v>19</v>
      </c>
      <c r="B68" s="90"/>
      <c r="C68" s="44" t="s">
        <v>34</v>
      </c>
      <c r="D68" s="91"/>
      <c r="E68" s="195"/>
      <c r="F68" s="196"/>
      <c r="G68" s="187"/>
      <c r="H68" s="189"/>
      <c r="I68" s="166"/>
      <c r="J68" s="168"/>
      <c r="K68" s="172"/>
      <c r="L68" s="175"/>
      <c r="M68" s="119" t="s">
        <v>1752</v>
      </c>
    </row>
    <row r="69" spans="1:13" ht="12" customHeight="1">
      <c r="A69" s="102"/>
      <c r="B69" s="42"/>
      <c r="C69" s="41" t="s">
        <v>35</v>
      </c>
      <c r="D69" s="93"/>
      <c r="E69" s="206"/>
      <c r="F69" s="207"/>
      <c r="G69" s="188"/>
      <c r="H69" s="191"/>
      <c r="I69" s="169"/>
      <c r="J69" s="171"/>
      <c r="K69" s="172"/>
      <c r="L69" s="177"/>
      <c r="M69" s="120"/>
    </row>
    <row r="70" spans="1:13" ht="12" customHeight="1">
      <c r="A70" s="102"/>
      <c r="B70" s="42"/>
      <c r="C70" s="41" t="s">
        <v>2</v>
      </c>
      <c r="D70" s="93"/>
      <c r="E70" s="179"/>
      <c r="F70" s="180"/>
      <c r="G70" s="197"/>
      <c r="H70" s="198"/>
      <c r="I70" s="181"/>
      <c r="J70" s="183"/>
      <c r="K70" s="172"/>
      <c r="L70" s="162"/>
      <c r="M70" s="120"/>
    </row>
    <row r="71" spans="1:13" ht="12" customHeight="1">
      <c r="A71" s="103"/>
      <c r="B71" s="42"/>
      <c r="C71" s="45" t="s">
        <v>36</v>
      </c>
      <c r="D71" s="93"/>
      <c r="E71" s="129"/>
      <c r="F71" s="131"/>
      <c r="G71" s="200"/>
      <c r="H71" s="201"/>
      <c r="I71" s="184"/>
      <c r="J71" s="186"/>
      <c r="K71" s="172"/>
      <c r="L71" s="162"/>
      <c r="M71" s="121"/>
    </row>
    <row r="72" spans="1:13" ht="12" customHeight="1">
      <c r="A72" s="101">
        <f t="shared" ref="A72" si="9">A68+1</f>
        <v>20</v>
      </c>
      <c r="B72" s="90"/>
      <c r="C72" s="44" t="s">
        <v>34</v>
      </c>
      <c r="D72" s="91"/>
      <c r="E72" s="195"/>
      <c r="F72" s="196"/>
      <c r="G72" s="187"/>
      <c r="H72" s="189"/>
      <c r="I72" s="166"/>
      <c r="J72" s="168"/>
      <c r="K72" s="172"/>
      <c r="L72" s="175"/>
      <c r="M72" s="119" t="s">
        <v>1752</v>
      </c>
    </row>
    <row r="73" spans="1:13" ht="12" customHeight="1">
      <c r="A73" s="102"/>
      <c r="B73" s="42"/>
      <c r="C73" s="41" t="s">
        <v>35</v>
      </c>
      <c r="D73" s="93"/>
      <c r="E73" s="206"/>
      <c r="F73" s="207"/>
      <c r="G73" s="188"/>
      <c r="H73" s="191"/>
      <c r="I73" s="169"/>
      <c r="J73" s="171"/>
      <c r="K73" s="172"/>
      <c r="L73" s="177"/>
      <c r="M73" s="120"/>
    </row>
    <row r="74" spans="1:13" ht="12" customHeight="1">
      <c r="A74" s="102"/>
      <c r="B74" s="42"/>
      <c r="C74" s="41" t="s">
        <v>2</v>
      </c>
      <c r="D74" s="93"/>
      <c r="E74" s="179"/>
      <c r="F74" s="180"/>
      <c r="G74" s="197"/>
      <c r="H74" s="198"/>
      <c r="I74" s="181"/>
      <c r="J74" s="183"/>
      <c r="K74" s="172"/>
      <c r="L74" s="162"/>
      <c r="M74" s="120"/>
    </row>
    <row r="75" spans="1:13" ht="12" customHeight="1">
      <c r="A75" s="103"/>
      <c r="B75" s="42"/>
      <c r="C75" s="45" t="s">
        <v>36</v>
      </c>
      <c r="D75" s="93"/>
      <c r="E75" s="129"/>
      <c r="F75" s="131"/>
      <c r="G75" s="200"/>
      <c r="H75" s="201"/>
      <c r="I75" s="184"/>
      <c r="J75" s="186"/>
      <c r="K75" s="172"/>
      <c r="L75" s="162"/>
      <c r="M75" s="121"/>
    </row>
    <row r="76" spans="1:13" ht="12" customHeight="1">
      <c r="A76" s="101">
        <f t="shared" ref="A76" si="10">A72+1</f>
        <v>21</v>
      </c>
      <c r="B76" s="90"/>
      <c r="C76" s="44" t="s">
        <v>34</v>
      </c>
      <c r="D76" s="91"/>
      <c r="E76" s="195"/>
      <c r="F76" s="196"/>
      <c r="G76" s="187"/>
      <c r="H76" s="189"/>
      <c r="I76" s="166"/>
      <c r="J76" s="168"/>
      <c r="K76" s="172"/>
      <c r="L76" s="175"/>
      <c r="M76" s="119" t="s">
        <v>1752</v>
      </c>
    </row>
    <row r="77" spans="1:13" ht="12" customHeight="1">
      <c r="A77" s="102"/>
      <c r="B77" s="42"/>
      <c r="C77" s="41" t="s">
        <v>35</v>
      </c>
      <c r="D77" s="93"/>
      <c r="E77" s="206"/>
      <c r="F77" s="207"/>
      <c r="G77" s="188"/>
      <c r="H77" s="191"/>
      <c r="I77" s="169"/>
      <c r="J77" s="171"/>
      <c r="K77" s="172"/>
      <c r="L77" s="177"/>
      <c r="M77" s="120"/>
    </row>
    <row r="78" spans="1:13" ht="12" customHeight="1">
      <c r="A78" s="102"/>
      <c r="B78" s="42"/>
      <c r="C78" s="41" t="s">
        <v>2</v>
      </c>
      <c r="D78" s="93"/>
      <c r="E78" s="179"/>
      <c r="F78" s="180"/>
      <c r="G78" s="197"/>
      <c r="H78" s="198"/>
      <c r="I78" s="181"/>
      <c r="J78" s="183"/>
      <c r="K78" s="172"/>
      <c r="L78" s="162"/>
      <c r="M78" s="120"/>
    </row>
    <row r="79" spans="1:13" ht="12" customHeight="1">
      <c r="A79" s="103"/>
      <c r="B79" s="42"/>
      <c r="C79" s="45" t="s">
        <v>36</v>
      </c>
      <c r="D79" s="93"/>
      <c r="E79" s="129"/>
      <c r="F79" s="131"/>
      <c r="G79" s="200"/>
      <c r="H79" s="201"/>
      <c r="I79" s="184"/>
      <c r="J79" s="186"/>
      <c r="K79" s="172"/>
      <c r="L79" s="162"/>
      <c r="M79" s="121"/>
    </row>
    <row r="80" spans="1:13" ht="12" customHeight="1">
      <c r="A80" s="101">
        <f t="shared" ref="A80" si="11">A76+1</f>
        <v>22</v>
      </c>
      <c r="B80" s="90"/>
      <c r="C80" s="44" t="s">
        <v>34</v>
      </c>
      <c r="D80" s="91"/>
      <c r="E80" s="195"/>
      <c r="F80" s="196"/>
      <c r="G80" s="187"/>
      <c r="H80" s="189"/>
      <c r="I80" s="166"/>
      <c r="J80" s="168"/>
      <c r="K80" s="172"/>
      <c r="L80" s="175"/>
      <c r="M80" s="119" t="s">
        <v>1752</v>
      </c>
    </row>
    <row r="81" spans="1:13" ht="12" customHeight="1">
      <c r="A81" s="102"/>
      <c r="B81" s="42"/>
      <c r="C81" s="41" t="s">
        <v>35</v>
      </c>
      <c r="D81" s="93"/>
      <c r="E81" s="206"/>
      <c r="F81" s="207"/>
      <c r="G81" s="188"/>
      <c r="H81" s="191"/>
      <c r="I81" s="169"/>
      <c r="J81" s="171"/>
      <c r="K81" s="172"/>
      <c r="L81" s="177"/>
      <c r="M81" s="120"/>
    </row>
    <row r="82" spans="1:13" ht="12" customHeight="1">
      <c r="A82" s="102"/>
      <c r="B82" s="42"/>
      <c r="C82" s="41" t="s">
        <v>2</v>
      </c>
      <c r="D82" s="93"/>
      <c r="E82" s="179"/>
      <c r="F82" s="180"/>
      <c r="G82" s="197"/>
      <c r="H82" s="198"/>
      <c r="I82" s="181"/>
      <c r="J82" s="183"/>
      <c r="K82" s="172"/>
      <c r="L82" s="162"/>
      <c r="M82" s="120"/>
    </row>
    <row r="83" spans="1:13" ht="12" customHeight="1">
      <c r="A83" s="103"/>
      <c r="B83" s="42"/>
      <c r="C83" s="45" t="s">
        <v>36</v>
      </c>
      <c r="D83" s="93"/>
      <c r="E83" s="129"/>
      <c r="F83" s="131"/>
      <c r="G83" s="200"/>
      <c r="H83" s="201"/>
      <c r="I83" s="184"/>
      <c r="J83" s="186"/>
      <c r="K83" s="172"/>
      <c r="L83" s="162"/>
      <c r="M83" s="121"/>
    </row>
    <row r="84" spans="1:13" ht="12" customHeight="1">
      <c r="A84" s="101">
        <f t="shared" ref="A84" si="12">A80+1</f>
        <v>23</v>
      </c>
      <c r="B84" s="90"/>
      <c r="C84" s="44" t="s">
        <v>34</v>
      </c>
      <c r="D84" s="91"/>
      <c r="E84" s="195"/>
      <c r="F84" s="196"/>
      <c r="G84" s="187"/>
      <c r="H84" s="189"/>
      <c r="I84" s="166"/>
      <c r="J84" s="168"/>
      <c r="K84" s="172"/>
      <c r="L84" s="175"/>
      <c r="M84" s="119" t="s">
        <v>1752</v>
      </c>
    </row>
    <row r="85" spans="1:13" ht="12" customHeight="1">
      <c r="A85" s="102"/>
      <c r="B85" s="42"/>
      <c r="C85" s="41" t="s">
        <v>35</v>
      </c>
      <c r="D85" s="93"/>
      <c r="E85" s="206"/>
      <c r="F85" s="207"/>
      <c r="G85" s="188"/>
      <c r="H85" s="191"/>
      <c r="I85" s="169"/>
      <c r="J85" s="171"/>
      <c r="K85" s="172"/>
      <c r="L85" s="177"/>
      <c r="M85" s="120"/>
    </row>
    <row r="86" spans="1:13" ht="12" customHeight="1">
      <c r="A86" s="102"/>
      <c r="B86" s="42"/>
      <c r="C86" s="41" t="s">
        <v>2</v>
      </c>
      <c r="D86" s="93"/>
      <c r="E86" s="179"/>
      <c r="F86" s="180"/>
      <c r="G86" s="197"/>
      <c r="H86" s="198"/>
      <c r="I86" s="181"/>
      <c r="J86" s="183"/>
      <c r="K86" s="172"/>
      <c r="L86" s="162"/>
      <c r="M86" s="120"/>
    </row>
    <row r="87" spans="1:13" ht="12" customHeight="1">
      <c r="A87" s="103"/>
      <c r="B87" s="42"/>
      <c r="C87" s="45" t="s">
        <v>36</v>
      </c>
      <c r="D87" s="93"/>
      <c r="E87" s="129"/>
      <c r="F87" s="131"/>
      <c r="G87" s="200"/>
      <c r="H87" s="201"/>
      <c r="I87" s="184"/>
      <c r="J87" s="186"/>
      <c r="K87" s="172"/>
      <c r="L87" s="162"/>
      <c r="M87" s="121"/>
    </row>
    <row r="88" spans="1:13" ht="12" customHeight="1">
      <c r="A88" s="101">
        <f t="shared" ref="A88" si="13">A84+1</f>
        <v>24</v>
      </c>
      <c r="B88" s="90"/>
      <c r="C88" s="44" t="s">
        <v>34</v>
      </c>
      <c r="D88" s="91"/>
      <c r="E88" s="195"/>
      <c r="F88" s="196"/>
      <c r="G88" s="187"/>
      <c r="H88" s="189"/>
      <c r="I88" s="166"/>
      <c r="J88" s="168"/>
      <c r="K88" s="172"/>
      <c r="L88" s="175"/>
      <c r="M88" s="119" t="s">
        <v>1752</v>
      </c>
    </row>
    <row r="89" spans="1:13" ht="12" customHeight="1">
      <c r="A89" s="102"/>
      <c r="B89" s="42"/>
      <c r="C89" s="41" t="s">
        <v>35</v>
      </c>
      <c r="D89" s="93"/>
      <c r="E89" s="206"/>
      <c r="F89" s="207"/>
      <c r="G89" s="188"/>
      <c r="H89" s="191"/>
      <c r="I89" s="169"/>
      <c r="J89" s="171"/>
      <c r="K89" s="172"/>
      <c r="L89" s="177"/>
      <c r="M89" s="120"/>
    </row>
    <row r="90" spans="1:13" ht="12" customHeight="1">
      <c r="A90" s="102"/>
      <c r="B90" s="42"/>
      <c r="C90" s="41" t="s">
        <v>2</v>
      </c>
      <c r="D90" s="93"/>
      <c r="E90" s="179"/>
      <c r="F90" s="180"/>
      <c r="G90" s="197"/>
      <c r="H90" s="198"/>
      <c r="I90" s="181"/>
      <c r="J90" s="183"/>
      <c r="K90" s="172"/>
      <c r="L90" s="162"/>
      <c r="M90" s="120"/>
    </row>
    <row r="91" spans="1:13" ht="12" customHeight="1">
      <c r="A91" s="103"/>
      <c r="B91" s="42"/>
      <c r="C91" s="45" t="s">
        <v>36</v>
      </c>
      <c r="D91" s="93"/>
      <c r="E91" s="129"/>
      <c r="F91" s="131"/>
      <c r="G91" s="200"/>
      <c r="H91" s="201"/>
      <c r="I91" s="184"/>
      <c r="J91" s="186"/>
      <c r="K91" s="172"/>
      <c r="L91" s="162"/>
      <c r="M91" s="121"/>
    </row>
    <row r="92" spans="1:13" ht="12" customHeight="1">
      <c r="A92" s="101">
        <f t="shared" ref="A92" si="14">A88+1</f>
        <v>25</v>
      </c>
      <c r="B92" s="90"/>
      <c r="C92" s="44" t="s">
        <v>34</v>
      </c>
      <c r="D92" s="91"/>
      <c r="E92" s="195"/>
      <c r="F92" s="196"/>
      <c r="G92" s="187"/>
      <c r="H92" s="189"/>
      <c r="I92" s="166"/>
      <c r="J92" s="168"/>
      <c r="K92" s="172"/>
      <c r="L92" s="175"/>
      <c r="M92" s="119" t="s">
        <v>1752</v>
      </c>
    </row>
    <row r="93" spans="1:13" ht="12" customHeight="1">
      <c r="A93" s="102"/>
      <c r="B93" s="42"/>
      <c r="C93" s="41" t="s">
        <v>35</v>
      </c>
      <c r="D93" s="93"/>
      <c r="E93" s="206"/>
      <c r="F93" s="207"/>
      <c r="G93" s="188"/>
      <c r="H93" s="191"/>
      <c r="I93" s="169"/>
      <c r="J93" s="171"/>
      <c r="K93" s="172"/>
      <c r="L93" s="177"/>
      <c r="M93" s="120"/>
    </row>
    <row r="94" spans="1:13" ht="12" customHeight="1">
      <c r="A94" s="102"/>
      <c r="B94" s="42"/>
      <c r="C94" s="41" t="s">
        <v>2</v>
      </c>
      <c r="D94" s="93"/>
      <c r="E94" s="179"/>
      <c r="F94" s="180"/>
      <c r="G94" s="197"/>
      <c r="H94" s="198"/>
      <c r="I94" s="181"/>
      <c r="J94" s="183"/>
      <c r="K94" s="172"/>
      <c r="L94" s="162"/>
      <c r="M94" s="120"/>
    </row>
    <row r="95" spans="1:13" ht="12" customHeight="1">
      <c r="A95" s="103"/>
      <c r="B95" s="42"/>
      <c r="C95" s="45" t="s">
        <v>36</v>
      </c>
      <c r="D95" s="93"/>
      <c r="E95" s="129"/>
      <c r="F95" s="131"/>
      <c r="G95" s="200"/>
      <c r="H95" s="201"/>
      <c r="I95" s="184"/>
      <c r="J95" s="186"/>
      <c r="K95" s="172"/>
      <c r="L95" s="162"/>
      <c r="M95" s="121"/>
    </row>
    <row r="96" spans="1:13" ht="12" customHeight="1">
      <c r="A96" s="101">
        <f t="shared" ref="A96" si="15">A92+1</f>
        <v>26</v>
      </c>
      <c r="B96" s="90"/>
      <c r="C96" s="44" t="s">
        <v>34</v>
      </c>
      <c r="D96" s="91"/>
      <c r="E96" s="195"/>
      <c r="F96" s="196"/>
      <c r="G96" s="187"/>
      <c r="H96" s="189"/>
      <c r="I96" s="166"/>
      <c r="J96" s="168"/>
      <c r="K96" s="172"/>
      <c r="L96" s="175"/>
      <c r="M96" s="119" t="s">
        <v>1752</v>
      </c>
    </row>
    <row r="97" spans="1:13" ht="12" customHeight="1">
      <c r="A97" s="102"/>
      <c r="B97" s="42"/>
      <c r="C97" s="41" t="s">
        <v>35</v>
      </c>
      <c r="D97" s="93"/>
      <c r="E97" s="206"/>
      <c r="F97" s="207"/>
      <c r="G97" s="188"/>
      <c r="H97" s="191"/>
      <c r="I97" s="169"/>
      <c r="J97" s="171"/>
      <c r="K97" s="172"/>
      <c r="L97" s="177"/>
      <c r="M97" s="120"/>
    </row>
    <row r="98" spans="1:13" ht="12" customHeight="1">
      <c r="A98" s="102"/>
      <c r="B98" s="42"/>
      <c r="C98" s="41" t="s">
        <v>2</v>
      </c>
      <c r="D98" s="93"/>
      <c r="E98" s="179"/>
      <c r="F98" s="180"/>
      <c r="G98" s="197"/>
      <c r="H98" s="198"/>
      <c r="I98" s="181"/>
      <c r="J98" s="183"/>
      <c r="K98" s="172"/>
      <c r="L98" s="162"/>
      <c r="M98" s="120"/>
    </row>
    <row r="99" spans="1:13" ht="12" customHeight="1">
      <c r="A99" s="103"/>
      <c r="B99" s="42"/>
      <c r="C99" s="45" t="s">
        <v>36</v>
      </c>
      <c r="D99" s="93"/>
      <c r="E99" s="129"/>
      <c r="F99" s="131"/>
      <c r="G99" s="200"/>
      <c r="H99" s="201"/>
      <c r="I99" s="184"/>
      <c r="J99" s="186"/>
      <c r="K99" s="172"/>
      <c r="L99" s="162"/>
      <c r="M99" s="121"/>
    </row>
    <row r="100" spans="1:13" ht="12" customHeight="1">
      <c r="A100" s="101">
        <f t="shared" ref="A100" si="16">A96+1</f>
        <v>27</v>
      </c>
      <c r="B100" s="90"/>
      <c r="C100" s="44" t="s">
        <v>34</v>
      </c>
      <c r="D100" s="91"/>
      <c r="E100" s="195"/>
      <c r="F100" s="196"/>
      <c r="G100" s="187"/>
      <c r="H100" s="189"/>
      <c r="I100" s="166"/>
      <c r="J100" s="168"/>
      <c r="K100" s="172"/>
      <c r="L100" s="175"/>
      <c r="M100" s="119" t="s">
        <v>1752</v>
      </c>
    </row>
    <row r="101" spans="1:13" ht="12" customHeight="1">
      <c r="A101" s="102"/>
      <c r="B101" s="42"/>
      <c r="C101" s="41" t="s">
        <v>35</v>
      </c>
      <c r="D101" s="93"/>
      <c r="E101" s="206"/>
      <c r="F101" s="207"/>
      <c r="G101" s="188"/>
      <c r="H101" s="191"/>
      <c r="I101" s="169"/>
      <c r="J101" s="171"/>
      <c r="K101" s="172"/>
      <c r="L101" s="177"/>
      <c r="M101" s="120"/>
    </row>
    <row r="102" spans="1:13" ht="12" customHeight="1">
      <c r="A102" s="102"/>
      <c r="B102" s="42"/>
      <c r="C102" s="41" t="s">
        <v>2</v>
      </c>
      <c r="D102" s="93"/>
      <c r="E102" s="179"/>
      <c r="F102" s="180"/>
      <c r="G102" s="197"/>
      <c r="H102" s="198"/>
      <c r="I102" s="181"/>
      <c r="J102" s="183"/>
      <c r="K102" s="172"/>
      <c r="L102" s="162"/>
      <c r="M102" s="120"/>
    </row>
    <row r="103" spans="1:13" ht="12" customHeight="1">
      <c r="A103" s="103"/>
      <c r="B103" s="42"/>
      <c r="C103" s="45" t="s">
        <v>36</v>
      </c>
      <c r="D103" s="93"/>
      <c r="E103" s="129"/>
      <c r="F103" s="131"/>
      <c r="G103" s="200"/>
      <c r="H103" s="201"/>
      <c r="I103" s="184"/>
      <c r="J103" s="186"/>
      <c r="K103" s="172"/>
      <c r="L103" s="162"/>
      <c r="M103" s="121"/>
    </row>
    <row r="104" spans="1:13" ht="12" customHeight="1">
      <c r="A104" s="101">
        <f t="shared" ref="A104" si="17">A100+1</f>
        <v>28</v>
      </c>
      <c r="B104" s="90"/>
      <c r="C104" s="44" t="s">
        <v>34</v>
      </c>
      <c r="D104" s="91"/>
      <c r="E104" s="195"/>
      <c r="F104" s="196"/>
      <c r="G104" s="187"/>
      <c r="H104" s="189"/>
      <c r="I104" s="166"/>
      <c r="J104" s="168"/>
      <c r="K104" s="172"/>
      <c r="L104" s="175"/>
      <c r="M104" s="119" t="s">
        <v>1752</v>
      </c>
    </row>
    <row r="105" spans="1:13" ht="12" customHeight="1">
      <c r="A105" s="102"/>
      <c r="B105" s="42"/>
      <c r="C105" s="41" t="s">
        <v>35</v>
      </c>
      <c r="D105" s="93"/>
      <c r="E105" s="206"/>
      <c r="F105" s="207"/>
      <c r="G105" s="188"/>
      <c r="H105" s="191"/>
      <c r="I105" s="169"/>
      <c r="J105" s="171"/>
      <c r="K105" s="172"/>
      <c r="L105" s="177"/>
      <c r="M105" s="120"/>
    </row>
    <row r="106" spans="1:13" ht="12" customHeight="1">
      <c r="A106" s="102"/>
      <c r="B106" s="42"/>
      <c r="C106" s="41" t="s">
        <v>2</v>
      </c>
      <c r="D106" s="93"/>
      <c r="E106" s="179"/>
      <c r="F106" s="180"/>
      <c r="G106" s="197"/>
      <c r="H106" s="198"/>
      <c r="I106" s="181"/>
      <c r="J106" s="183"/>
      <c r="K106" s="172"/>
      <c r="L106" s="162"/>
      <c r="M106" s="120"/>
    </row>
    <row r="107" spans="1:13" ht="12" customHeight="1">
      <c r="A107" s="103"/>
      <c r="B107" s="42"/>
      <c r="C107" s="45" t="s">
        <v>36</v>
      </c>
      <c r="D107" s="93"/>
      <c r="E107" s="129"/>
      <c r="F107" s="131"/>
      <c r="G107" s="200"/>
      <c r="H107" s="201"/>
      <c r="I107" s="184"/>
      <c r="J107" s="186"/>
      <c r="K107" s="172"/>
      <c r="L107" s="162"/>
      <c r="M107" s="121"/>
    </row>
    <row r="108" spans="1:13" ht="12" customHeight="1">
      <c r="A108" s="101">
        <f t="shared" ref="A108" si="18">A104+1</f>
        <v>29</v>
      </c>
      <c r="B108" s="90"/>
      <c r="C108" s="44" t="s">
        <v>34</v>
      </c>
      <c r="D108" s="91"/>
      <c r="E108" s="195"/>
      <c r="F108" s="196"/>
      <c r="G108" s="187"/>
      <c r="H108" s="189"/>
      <c r="I108" s="166"/>
      <c r="J108" s="168"/>
      <c r="K108" s="172"/>
      <c r="L108" s="175"/>
      <c r="M108" s="119" t="s">
        <v>1752</v>
      </c>
    </row>
    <row r="109" spans="1:13" ht="12" customHeight="1">
      <c r="A109" s="102"/>
      <c r="B109" s="42"/>
      <c r="C109" s="41" t="s">
        <v>35</v>
      </c>
      <c r="D109" s="93"/>
      <c r="E109" s="206"/>
      <c r="F109" s="207"/>
      <c r="G109" s="188"/>
      <c r="H109" s="191"/>
      <c r="I109" s="169"/>
      <c r="J109" s="171"/>
      <c r="K109" s="172"/>
      <c r="L109" s="177"/>
      <c r="M109" s="120"/>
    </row>
    <row r="110" spans="1:13" ht="12" customHeight="1">
      <c r="A110" s="102"/>
      <c r="B110" s="42"/>
      <c r="C110" s="41" t="s">
        <v>2</v>
      </c>
      <c r="D110" s="93"/>
      <c r="E110" s="179"/>
      <c r="F110" s="180"/>
      <c r="G110" s="197"/>
      <c r="H110" s="198"/>
      <c r="I110" s="181"/>
      <c r="J110" s="183"/>
      <c r="K110" s="172"/>
      <c r="L110" s="162"/>
      <c r="M110" s="120"/>
    </row>
    <row r="111" spans="1:13" ht="12" customHeight="1">
      <c r="A111" s="103"/>
      <c r="B111" s="42"/>
      <c r="C111" s="45" t="s">
        <v>36</v>
      </c>
      <c r="D111" s="93"/>
      <c r="E111" s="129"/>
      <c r="F111" s="131"/>
      <c r="G111" s="200"/>
      <c r="H111" s="201"/>
      <c r="I111" s="184"/>
      <c r="J111" s="186"/>
      <c r="K111" s="172"/>
      <c r="L111" s="162"/>
      <c r="M111" s="121"/>
    </row>
    <row r="112" spans="1:13" ht="12" customHeight="1">
      <c r="A112" s="101">
        <f t="shared" ref="A112" si="19">A108+1</f>
        <v>30</v>
      </c>
      <c r="B112" s="90"/>
      <c r="C112" s="44" t="s">
        <v>34</v>
      </c>
      <c r="D112" s="91"/>
      <c r="E112" s="195"/>
      <c r="F112" s="196"/>
      <c r="G112" s="187"/>
      <c r="H112" s="189"/>
      <c r="I112" s="166"/>
      <c r="J112" s="168"/>
      <c r="K112" s="172"/>
      <c r="L112" s="175"/>
      <c r="M112" s="119" t="s">
        <v>1752</v>
      </c>
    </row>
    <row r="113" spans="1:13" ht="12" customHeight="1">
      <c r="A113" s="102"/>
      <c r="B113" s="42"/>
      <c r="C113" s="41" t="s">
        <v>35</v>
      </c>
      <c r="D113" s="93"/>
      <c r="E113" s="206"/>
      <c r="F113" s="207"/>
      <c r="G113" s="188"/>
      <c r="H113" s="191"/>
      <c r="I113" s="169"/>
      <c r="J113" s="171"/>
      <c r="K113" s="172"/>
      <c r="L113" s="177"/>
      <c r="M113" s="120"/>
    </row>
    <row r="114" spans="1:13" ht="12" customHeight="1">
      <c r="A114" s="102"/>
      <c r="B114" s="42"/>
      <c r="C114" s="41" t="s">
        <v>2</v>
      </c>
      <c r="D114" s="93"/>
      <c r="E114" s="179"/>
      <c r="F114" s="180"/>
      <c r="G114" s="197"/>
      <c r="H114" s="198"/>
      <c r="I114" s="181"/>
      <c r="J114" s="183"/>
      <c r="K114" s="172"/>
      <c r="L114" s="162"/>
      <c r="M114" s="120"/>
    </row>
    <row r="115" spans="1:13" ht="12" customHeight="1">
      <c r="A115" s="103"/>
      <c r="B115" s="42"/>
      <c r="C115" s="45" t="s">
        <v>36</v>
      </c>
      <c r="D115" s="93"/>
      <c r="E115" s="129"/>
      <c r="F115" s="131"/>
      <c r="G115" s="200"/>
      <c r="H115" s="201"/>
      <c r="I115" s="184"/>
      <c r="J115" s="186"/>
      <c r="K115" s="172"/>
      <c r="L115" s="162"/>
      <c r="M115" s="121"/>
    </row>
    <row r="116" spans="1:13" ht="12" customHeight="1">
      <c r="A116" s="101">
        <f t="shared" ref="A116" si="20">A112+1</f>
        <v>31</v>
      </c>
      <c r="B116" s="90"/>
      <c r="C116" s="44" t="s">
        <v>34</v>
      </c>
      <c r="D116" s="91"/>
      <c r="E116" s="195"/>
      <c r="F116" s="196"/>
      <c r="G116" s="187"/>
      <c r="H116" s="189"/>
      <c r="I116" s="166"/>
      <c r="J116" s="168"/>
      <c r="K116" s="172"/>
      <c r="L116" s="175"/>
      <c r="M116" s="119" t="s">
        <v>1752</v>
      </c>
    </row>
    <row r="117" spans="1:13" ht="12" customHeight="1">
      <c r="A117" s="102"/>
      <c r="B117" s="42"/>
      <c r="C117" s="41" t="s">
        <v>35</v>
      </c>
      <c r="D117" s="93"/>
      <c r="E117" s="206"/>
      <c r="F117" s="207"/>
      <c r="G117" s="188"/>
      <c r="H117" s="191"/>
      <c r="I117" s="169"/>
      <c r="J117" s="171"/>
      <c r="K117" s="172"/>
      <c r="L117" s="177"/>
      <c r="M117" s="120"/>
    </row>
    <row r="118" spans="1:13" ht="12" customHeight="1">
      <c r="A118" s="102"/>
      <c r="B118" s="42"/>
      <c r="C118" s="41" t="s">
        <v>2</v>
      </c>
      <c r="D118" s="93"/>
      <c r="E118" s="179"/>
      <c r="F118" s="180"/>
      <c r="G118" s="197"/>
      <c r="H118" s="198"/>
      <c r="I118" s="181"/>
      <c r="J118" s="183"/>
      <c r="K118" s="172"/>
      <c r="L118" s="162"/>
      <c r="M118" s="120"/>
    </row>
    <row r="119" spans="1:13" ht="12" customHeight="1">
      <c r="A119" s="103"/>
      <c r="B119" s="42"/>
      <c r="C119" s="45" t="s">
        <v>36</v>
      </c>
      <c r="D119" s="93"/>
      <c r="E119" s="129"/>
      <c r="F119" s="131"/>
      <c r="G119" s="200"/>
      <c r="H119" s="201"/>
      <c r="I119" s="184"/>
      <c r="J119" s="186"/>
      <c r="K119" s="172"/>
      <c r="L119" s="162"/>
      <c r="M119" s="121"/>
    </row>
    <row r="120" spans="1:13" ht="12" customHeight="1">
      <c r="A120" s="101">
        <f t="shared" ref="A120" si="21">A116+1</f>
        <v>32</v>
      </c>
      <c r="B120" s="90"/>
      <c r="C120" s="44" t="s">
        <v>34</v>
      </c>
      <c r="D120" s="91"/>
      <c r="E120" s="195"/>
      <c r="F120" s="196"/>
      <c r="G120" s="187"/>
      <c r="H120" s="189"/>
      <c r="I120" s="166"/>
      <c r="J120" s="168"/>
      <c r="K120" s="172"/>
      <c r="L120" s="175"/>
      <c r="M120" s="119" t="s">
        <v>1752</v>
      </c>
    </row>
    <row r="121" spans="1:13" ht="12" customHeight="1">
      <c r="A121" s="102"/>
      <c r="B121" s="42"/>
      <c r="C121" s="41" t="s">
        <v>35</v>
      </c>
      <c r="D121" s="93"/>
      <c r="E121" s="206"/>
      <c r="F121" s="207"/>
      <c r="G121" s="188"/>
      <c r="H121" s="191"/>
      <c r="I121" s="169"/>
      <c r="J121" s="171"/>
      <c r="K121" s="172"/>
      <c r="L121" s="177"/>
      <c r="M121" s="120"/>
    </row>
    <row r="122" spans="1:13" ht="12" customHeight="1">
      <c r="A122" s="102"/>
      <c r="B122" s="42"/>
      <c r="C122" s="41" t="s">
        <v>2</v>
      </c>
      <c r="D122" s="93"/>
      <c r="E122" s="179"/>
      <c r="F122" s="180"/>
      <c r="G122" s="197"/>
      <c r="H122" s="198"/>
      <c r="I122" s="181"/>
      <c r="J122" s="183"/>
      <c r="K122" s="172"/>
      <c r="L122" s="162"/>
      <c r="M122" s="120"/>
    </row>
    <row r="123" spans="1:13" ht="12" customHeight="1">
      <c r="A123" s="103"/>
      <c r="B123" s="42"/>
      <c r="C123" s="45" t="s">
        <v>36</v>
      </c>
      <c r="D123" s="93"/>
      <c r="E123" s="129"/>
      <c r="F123" s="131"/>
      <c r="G123" s="200"/>
      <c r="H123" s="201"/>
      <c r="I123" s="184"/>
      <c r="J123" s="186"/>
      <c r="K123" s="172"/>
      <c r="L123" s="162"/>
      <c r="M123" s="121"/>
    </row>
    <row r="124" spans="1:13" ht="12" customHeight="1">
      <c r="A124" s="101">
        <f t="shared" ref="A124" si="22">A120+1</f>
        <v>33</v>
      </c>
      <c r="B124" s="90"/>
      <c r="C124" s="44" t="s">
        <v>34</v>
      </c>
      <c r="D124" s="91"/>
      <c r="E124" s="195"/>
      <c r="F124" s="196"/>
      <c r="G124" s="187"/>
      <c r="H124" s="189"/>
      <c r="I124" s="166"/>
      <c r="J124" s="168"/>
      <c r="K124" s="172"/>
      <c r="L124" s="175"/>
      <c r="M124" s="119" t="s">
        <v>1752</v>
      </c>
    </row>
    <row r="125" spans="1:13" ht="12" customHeight="1">
      <c r="A125" s="102"/>
      <c r="B125" s="42"/>
      <c r="C125" s="41" t="s">
        <v>35</v>
      </c>
      <c r="D125" s="93"/>
      <c r="E125" s="206"/>
      <c r="F125" s="207"/>
      <c r="G125" s="188"/>
      <c r="H125" s="191"/>
      <c r="I125" s="169"/>
      <c r="J125" s="171"/>
      <c r="K125" s="172"/>
      <c r="L125" s="177"/>
      <c r="M125" s="120"/>
    </row>
    <row r="126" spans="1:13" ht="12" customHeight="1">
      <c r="A126" s="102"/>
      <c r="B126" s="42"/>
      <c r="C126" s="41" t="s">
        <v>2</v>
      </c>
      <c r="D126" s="93"/>
      <c r="E126" s="179"/>
      <c r="F126" s="180"/>
      <c r="G126" s="197"/>
      <c r="H126" s="198"/>
      <c r="I126" s="181"/>
      <c r="J126" s="183"/>
      <c r="K126" s="172"/>
      <c r="L126" s="162"/>
      <c r="M126" s="120"/>
    </row>
    <row r="127" spans="1:13" ht="12" customHeight="1">
      <c r="A127" s="103"/>
      <c r="B127" s="43"/>
      <c r="C127" s="45" t="s">
        <v>36</v>
      </c>
      <c r="D127" s="81"/>
      <c r="E127" s="129"/>
      <c r="F127" s="131"/>
      <c r="G127" s="200"/>
      <c r="H127" s="201"/>
      <c r="I127" s="184"/>
      <c r="J127" s="186"/>
      <c r="K127" s="172"/>
      <c r="L127" s="203"/>
      <c r="M127" s="121"/>
    </row>
    <row r="128" spans="1:13" ht="12" customHeight="1">
      <c r="A128" s="101">
        <f t="shared" ref="A128" si="23">A124+1</f>
        <v>34</v>
      </c>
      <c r="B128" s="90"/>
      <c r="C128" s="44" t="s">
        <v>34</v>
      </c>
      <c r="D128" s="91"/>
      <c r="E128" s="195"/>
      <c r="F128" s="196"/>
      <c r="G128" s="187"/>
      <c r="H128" s="189"/>
      <c r="I128" s="166"/>
      <c r="J128" s="168"/>
      <c r="K128" s="172"/>
      <c r="L128" s="175"/>
      <c r="M128" s="119" t="s">
        <v>1752</v>
      </c>
    </row>
    <row r="129" spans="1:13" ht="12" customHeight="1">
      <c r="A129" s="102"/>
      <c r="B129" s="42"/>
      <c r="C129" s="41" t="s">
        <v>35</v>
      </c>
      <c r="D129" s="93"/>
      <c r="E129" s="206"/>
      <c r="F129" s="207"/>
      <c r="G129" s="188"/>
      <c r="H129" s="191"/>
      <c r="I129" s="169"/>
      <c r="J129" s="171"/>
      <c r="K129" s="172"/>
      <c r="L129" s="177"/>
      <c r="M129" s="120"/>
    </row>
    <row r="130" spans="1:13" ht="12" customHeight="1">
      <c r="A130" s="102"/>
      <c r="B130" s="42"/>
      <c r="C130" s="41" t="s">
        <v>2</v>
      </c>
      <c r="D130" s="93"/>
      <c r="E130" s="179"/>
      <c r="F130" s="180"/>
      <c r="G130" s="197"/>
      <c r="H130" s="198"/>
      <c r="I130" s="181"/>
      <c r="J130" s="183"/>
      <c r="K130" s="172"/>
      <c r="L130" s="162"/>
      <c r="M130" s="120"/>
    </row>
    <row r="131" spans="1:13" ht="12" customHeight="1">
      <c r="A131" s="103"/>
      <c r="B131" s="42"/>
      <c r="C131" s="45" t="s">
        <v>36</v>
      </c>
      <c r="D131" s="93"/>
      <c r="E131" s="129"/>
      <c r="F131" s="131"/>
      <c r="G131" s="200"/>
      <c r="H131" s="201"/>
      <c r="I131" s="184"/>
      <c r="J131" s="186"/>
      <c r="K131" s="172"/>
      <c r="L131" s="162"/>
      <c r="M131" s="121"/>
    </row>
    <row r="132" spans="1:13" ht="12" customHeight="1">
      <c r="A132" s="101">
        <f t="shared" ref="A132" si="24">A128+1</f>
        <v>35</v>
      </c>
      <c r="B132" s="90"/>
      <c r="C132" s="44" t="s">
        <v>34</v>
      </c>
      <c r="D132" s="91"/>
      <c r="E132" s="195"/>
      <c r="F132" s="196"/>
      <c r="G132" s="187"/>
      <c r="H132" s="189"/>
      <c r="I132" s="166"/>
      <c r="J132" s="168"/>
      <c r="K132" s="172"/>
      <c r="L132" s="175"/>
      <c r="M132" s="119" t="s">
        <v>1752</v>
      </c>
    </row>
    <row r="133" spans="1:13" ht="12" customHeight="1">
      <c r="A133" s="102"/>
      <c r="B133" s="42"/>
      <c r="C133" s="41" t="s">
        <v>35</v>
      </c>
      <c r="D133" s="93"/>
      <c r="E133" s="206"/>
      <c r="F133" s="207"/>
      <c r="G133" s="188"/>
      <c r="H133" s="191"/>
      <c r="I133" s="169"/>
      <c r="J133" s="171"/>
      <c r="K133" s="172"/>
      <c r="L133" s="177"/>
      <c r="M133" s="120"/>
    </row>
    <row r="134" spans="1:13" ht="12" customHeight="1">
      <c r="A134" s="102"/>
      <c r="B134" s="42"/>
      <c r="C134" s="41" t="s">
        <v>2</v>
      </c>
      <c r="D134" s="93"/>
      <c r="E134" s="179"/>
      <c r="F134" s="180"/>
      <c r="G134" s="197"/>
      <c r="H134" s="198"/>
      <c r="I134" s="181"/>
      <c r="J134" s="183"/>
      <c r="K134" s="172"/>
      <c r="L134" s="162"/>
      <c r="M134" s="120"/>
    </row>
    <row r="135" spans="1:13" ht="12" customHeight="1">
      <c r="A135" s="103"/>
      <c r="B135" s="42"/>
      <c r="C135" s="45" t="s">
        <v>36</v>
      </c>
      <c r="D135" s="93"/>
      <c r="E135" s="129"/>
      <c r="F135" s="131"/>
      <c r="G135" s="200"/>
      <c r="H135" s="201"/>
      <c r="I135" s="184"/>
      <c r="J135" s="186"/>
      <c r="K135" s="172"/>
      <c r="L135" s="162"/>
      <c r="M135" s="121"/>
    </row>
    <row r="136" spans="1:13" ht="12" customHeight="1">
      <c r="A136" s="101">
        <f t="shared" ref="A136" si="25">A132+1</f>
        <v>36</v>
      </c>
      <c r="B136" s="90"/>
      <c r="C136" s="44" t="s">
        <v>34</v>
      </c>
      <c r="D136" s="91"/>
      <c r="E136" s="195"/>
      <c r="F136" s="196"/>
      <c r="G136" s="187"/>
      <c r="H136" s="189"/>
      <c r="I136" s="166"/>
      <c r="J136" s="168"/>
      <c r="K136" s="172"/>
      <c r="L136" s="175"/>
      <c r="M136" s="119" t="s">
        <v>1752</v>
      </c>
    </row>
    <row r="137" spans="1:13" ht="12" customHeight="1">
      <c r="A137" s="102"/>
      <c r="B137" s="42"/>
      <c r="C137" s="41" t="s">
        <v>35</v>
      </c>
      <c r="D137" s="93"/>
      <c r="E137" s="206"/>
      <c r="F137" s="207"/>
      <c r="G137" s="188"/>
      <c r="H137" s="191"/>
      <c r="I137" s="169"/>
      <c r="J137" s="171"/>
      <c r="K137" s="172"/>
      <c r="L137" s="177"/>
      <c r="M137" s="120"/>
    </row>
    <row r="138" spans="1:13" ht="12" customHeight="1">
      <c r="A138" s="102"/>
      <c r="B138" s="42"/>
      <c r="C138" s="41" t="s">
        <v>2</v>
      </c>
      <c r="D138" s="93"/>
      <c r="E138" s="179"/>
      <c r="F138" s="180"/>
      <c r="G138" s="197"/>
      <c r="H138" s="198"/>
      <c r="I138" s="181"/>
      <c r="J138" s="183"/>
      <c r="K138" s="172"/>
      <c r="L138" s="162"/>
      <c r="M138" s="120"/>
    </row>
    <row r="139" spans="1:13" ht="12" customHeight="1">
      <c r="A139" s="103"/>
      <c r="B139" s="42"/>
      <c r="C139" s="45" t="s">
        <v>36</v>
      </c>
      <c r="D139" s="93"/>
      <c r="E139" s="129"/>
      <c r="F139" s="131"/>
      <c r="G139" s="200"/>
      <c r="H139" s="201"/>
      <c r="I139" s="184"/>
      <c r="J139" s="186"/>
      <c r="K139" s="172"/>
      <c r="L139" s="162"/>
      <c r="M139" s="121"/>
    </row>
    <row r="140" spans="1:13" ht="12" customHeight="1">
      <c r="A140" s="101">
        <f t="shared" ref="A140" si="26">A136+1</f>
        <v>37</v>
      </c>
      <c r="B140" s="90"/>
      <c r="C140" s="44" t="s">
        <v>34</v>
      </c>
      <c r="D140" s="91"/>
      <c r="E140" s="195"/>
      <c r="F140" s="196"/>
      <c r="G140" s="187"/>
      <c r="H140" s="189"/>
      <c r="I140" s="166"/>
      <c r="J140" s="168"/>
      <c r="K140" s="172"/>
      <c r="L140" s="175"/>
      <c r="M140" s="119" t="s">
        <v>1752</v>
      </c>
    </row>
    <row r="141" spans="1:13" ht="12" customHeight="1">
      <c r="A141" s="102"/>
      <c r="B141" s="42"/>
      <c r="C141" s="41" t="s">
        <v>35</v>
      </c>
      <c r="D141" s="93"/>
      <c r="E141" s="206"/>
      <c r="F141" s="207"/>
      <c r="G141" s="188"/>
      <c r="H141" s="191"/>
      <c r="I141" s="169"/>
      <c r="J141" s="171"/>
      <c r="K141" s="172"/>
      <c r="L141" s="177"/>
      <c r="M141" s="120"/>
    </row>
    <row r="142" spans="1:13" ht="12" customHeight="1">
      <c r="A142" s="102"/>
      <c r="B142" s="42"/>
      <c r="C142" s="41" t="s">
        <v>2</v>
      </c>
      <c r="D142" s="93"/>
      <c r="E142" s="179"/>
      <c r="F142" s="180"/>
      <c r="G142" s="197"/>
      <c r="H142" s="198"/>
      <c r="I142" s="181"/>
      <c r="J142" s="183"/>
      <c r="K142" s="172"/>
      <c r="L142" s="162"/>
      <c r="M142" s="120"/>
    </row>
    <row r="143" spans="1:13" ht="12" customHeight="1">
      <c r="A143" s="103"/>
      <c r="B143" s="42"/>
      <c r="C143" s="45" t="s">
        <v>36</v>
      </c>
      <c r="D143" s="93"/>
      <c r="E143" s="129"/>
      <c r="F143" s="131"/>
      <c r="G143" s="200"/>
      <c r="H143" s="201"/>
      <c r="I143" s="184"/>
      <c r="J143" s="186"/>
      <c r="K143" s="172"/>
      <c r="L143" s="162"/>
      <c r="M143" s="121"/>
    </row>
    <row r="144" spans="1:13" ht="12" customHeight="1">
      <c r="A144" s="101">
        <f t="shared" ref="A144" si="27">A140+1</f>
        <v>38</v>
      </c>
      <c r="B144" s="90"/>
      <c r="C144" s="44" t="s">
        <v>34</v>
      </c>
      <c r="D144" s="91"/>
      <c r="E144" s="195"/>
      <c r="F144" s="196"/>
      <c r="G144" s="187"/>
      <c r="H144" s="189"/>
      <c r="I144" s="166"/>
      <c r="J144" s="168"/>
      <c r="K144" s="172"/>
      <c r="L144" s="175"/>
      <c r="M144" s="119" t="s">
        <v>1752</v>
      </c>
    </row>
    <row r="145" spans="1:13" ht="12" customHeight="1">
      <c r="A145" s="102"/>
      <c r="B145" s="42"/>
      <c r="C145" s="41" t="s">
        <v>35</v>
      </c>
      <c r="D145" s="93"/>
      <c r="E145" s="206"/>
      <c r="F145" s="207"/>
      <c r="G145" s="188"/>
      <c r="H145" s="191"/>
      <c r="I145" s="169"/>
      <c r="J145" s="171"/>
      <c r="K145" s="172"/>
      <c r="L145" s="177"/>
      <c r="M145" s="120"/>
    </row>
    <row r="146" spans="1:13" ht="12" customHeight="1">
      <c r="A146" s="102"/>
      <c r="B146" s="42"/>
      <c r="C146" s="41" t="s">
        <v>2</v>
      </c>
      <c r="D146" s="93"/>
      <c r="E146" s="179"/>
      <c r="F146" s="180"/>
      <c r="G146" s="197"/>
      <c r="H146" s="198"/>
      <c r="I146" s="181"/>
      <c r="J146" s="183"/>
      <c r="K146" s="172"/>
      <c r="L146" s="162"/>
      <c r="M146" s="120"/>
    </row>
    <row r="147" spans="1:13" ht="12" customHeight="1">
      <c r="A147" s="103"/>
      <c r="B147" s="42"/>
      <c r="C147" s="45" t="s">
        <v>36</v>
      </c>
      <c r="D147" s="93"/>
      <c r="E147" s="129"/>
      <c r="F147" s="131"/>
      <c r="G147" s="200"/>
      <c r="H147" s="201"/>
      <c r="I147" s="184"/>
      <c r="J147" s="186"/>
      <c r="K147" s="172"/>
      <c r="L147" s="162"/>
      <c r="M147" s="121"/>
    </row>
    <row r="148" spans="1:13" ht="12" customHeight="1">
      <c r="A148" s="101">
        <f t="shared" ref="A148" si="28">A144+1</f>
        <v>39</v>
      </c>
      <c r="B148" s="90"/>
      <c r="C148" s="44" t="s">
        <v>34</v>
      </c>
      <c r="D148" s="91"/>
      <c r="E148" s="195"/>
      <c r="F148" s="196"/>
      <c r="G148" s="187"/>
      <c r="H148" s="189"/>
      <c r="I148" s="166"/>
      <c r="J148" s="168"/>
      <c r="K148" s="172"/>
      <c r="L148" s="175"/>
      <c r="M148" s="119" t="s">
        <v>1752</v>
      </c>
    </row>
    <row r="149" spans="1:13" ht="12" customHeight="1">
      <c r="A149" s="102"/>
      <c r="B149" s="42"/>
      <c r="C149" s="41" t="s">
        <v>35</v>
      </c>
      <c r="D149" s="93"/>
      <c r="E149" s="206"/>
      <c r="F149" s="207"/>
      <c r="G149" s="188"/>
      <c r="H149" s="191"/>
      <c r="I149" s="169"/>
      <c r="J149" s="171"/>
      <c r="K149" s="172"/>
      <c r="L149" s="177"/>
      <c r="M149" s="120"/>
    </row>
    <row r="150" spans="1:13" ht="12" customHeight="1">
      <c r="A150" s="102"/>
      <c r="B150" s="42"/>
      <c r="C150" s="41" t="s">
        <v>2</v>
      </c>
      <c r="D150" s="93"/>
      <c r="E150" s="179"/>
      <c r="F150" s="180"/>
      <c r="G150" s="197"/>
      <c r="H150" s="198"/>
      <c r="I150" s="181"/>
      <c r="J150" s="183"/>
      <c r="K150" s="172"/>
      <c r="L150" s="162"/>
      <c r="M150" s="120"/>
    </row>
    <row r="151" spans="1:13" ht="12" customHeight="1">
      <c r="A151" s="103"/>
      <c r="B151" s="42"/>
      <c r="C151" s="45" t="s">
        <v>36</v>
      </c>
      <c r="D151" s="93"/>
      <c r="E151" s="129"/>
      <c r="F151" s="131"/>
      <c r="G151" s="200"/>
      <c r="H151" s="201"/>
      <c r="I151" s="184"/>
      <c r="J151" s="186"/>
      <c r="K151" s="172"/>
      <c r="L151" s="162"/>
      <c r="M151" s="121"/>
    </row>
    <row r="152" spans="1:13" ht="12" customHeight="1">
      <c r="A152" s="101">
        <f t="shared" ref="A152" si="29">A148+1</f>
        <v>40</v>
      </c>
      <c r="B152" s="90"/>
      <c r="C152" s="44" t="s">
        <v>34</v>
      </c>
      <c r="D152" s="91"/>
      <c r="E152" s="195"/>
      <c r="F152" s="196"/>
      <c r="G152" s="187"/>
      <c r="H152" s="189"/>
      <c r="I152" s="166"/>
      <c r="J152" s="168"/>
      <c r="K152" s="172"/>
      <c r="L152" s="175"/>
      <c r="M152" s="119" t="s">
        <v>1752</v>
      </c>
    </row>
    <row r="153" spans="1:13" ht="12" customHeight="1">
      <c r="A153" s="102"/>
      <c r="B153" s="42"/>
      <c r="C153" s="41" t="s">
        <v>35</v>
      </c>
      <c r="D153" s="93"/>
      <c r="E153" s="206"/>
      <c r="F153" s="207"/>
      <c r="G153" s="188"/>
      <c r="H153" s="191"/>
      <c r="I153" s="169"/>
      <c r="J153" s="171"/>
      <c r="K153" s="172"/>
      <c r="L153" s="177"/>
      <c r="M153" s="120"/>
    </row>
    <row r="154" spans="1:13" ht="12" customHeight="1">
      <c r="A154" s="102"/>
      <c r="B154" s="42"/>
      <c r="C154" s="41" t="s">
        <v>2</v>
      </c>
      <c r="D154" s="93"/>
      <c r="E154" s="179"/>
      <c r="F154" s="180"/>
      <c r="G154" s="197"/>
      <c r="H154" s="198"/>
      <c r="I154" s="181"/>
      <c r="J154" s="183"/>
      <c r="K154" s="172"/>
      <c r="L154" s="162"/>
      <c r="M154" s="120"/>
    </row>
    <row r="155" spans="1:13" ht="12" customHeight="1">
      <c r="A155" s="103"/>
      <c r="B155" s="42"/>
      <c r="C155" s="45" t="s">
        <v>36</v>
      </c>
      <c r="D155" s="93"/>
      <c r="E155" s="129"/>
      <c r="F155" s="131"/>
      <c r="G155" s="200"/>
      <c r="H155" s="201"/>
      <c r="I155" s="184"/>
      <c r="J155" s="186"/>
      <c r="K155" s="172"/>
      <c r="L155" s="162"/>
      <c r="M155" s="121"/>
    </row>
    <row r="156" spans="1:13" ht="12" customHeight="1">
      <c r="A156" s="101">
        <f t="shared" ref="A156" si="30">A152+1</f>
        <v>41</v>
      </c>
      <c r="B156" s="90"/>
      <c r="C156" s="44" t="s">
        <v>34</v>
      </c>
      <c r="D156" s="91"/>
      <c r="E156" s="195"/>
      <c r="F156" s="196"/>
      <c r="G156" s="187"/>
      <c r="H156" s="189"/>
      <c r="I156" s="166"/>
      <c r="J156" s="168"/>
      <c r="K156" s="172"/>
      <c r="L156" s="175"/>
      <c r="M156" s="119" t="s">
        <v>1752</v>
      </c>
    </row>
    <row r="157" spans="1:13" ht="12" customHeight="1">
      <c r="A157" s="102"/>
      <c r="B157" s="42"/>
      <c r="C157" s="41" t="s">
        <v>35</v>
      </c>
      <c r="D157" s="93"/>
      <c r="E157" s="206"/>
      <c r="F157" s="207"/>
      <c r="G157" s="188"/>
      <c r="H157" s="191"/>
      <c r="I157" s="169"/>
      <c r="J157" s="171"/>
      <c r="K157" s="172"/>
      <c r="L157" s="177"/>
      <c r="M157" s="120"/>
    </row>
    <row r="158" spans="1:13" ht="12" customHeight="1">
      <c r="A158" s="102"/>
      <c r="B158" s="42"/>
      <c r="C158" s="41" t="s">
        <v>2</v>
      </c>
      <c r="D158" s="93"/>
      <c r="E158" s="179"/>
      <c r="F158" s="180"/>
      <c r="G158" s="197"/>
      <c r="H158" s="198"/>
      <c r="I158" s="181"/>
      <c r="J158" s="183"/>
      <c r="K158" s="172"/>
      <c r="L158" s="162"/>
      <c r="M158" s="120"/>
    </row>
    <row r="159" spans="1:13" ht="12" customHeight="1">
      <c r="A159" s="103"/>
      <c r="B159" s="42"/>
      <c r="C159" s="45" t="s">
        <v>36</v>
      </c>
      <c r="D159" s="93"/>
      <c r="E159" s="129"/>
      <c r="F159" s="131"/>
      <c r="G159" s="200"/>
      <c r="H159" s="201"/>
      <c r="I159" s="184"/>
      <c r="J159" s="186"/>
      <c r="K159" s="172"/>
      <c r="L159" s="162"/>
      <c r="M159" s="121"/>
    </row>
    <row r="160" spans="1:13" ht="12" customHeight="1">
      <c r="A160" s="101">
        <f t="shared" ref="A160" si="31">A156+1</f>
        <v>42</v>
      </c>
      <c r="B160" s="90"/>
      <c r="C160" s="44" t="s">
        <v>34</v>
      </c>
      <c r="D160" s="91"/>
      <c r="E160" s="195"/>
      <c r="F160" s="196"/>
      <c r="G160" s="187"/>
      <c r="H160" s="189"/>
      <c r="I160" s="166"/>
      <c r="J160" s="168"/>
      <c r="K160" s="172"/>
      <c r="L160" s="175"/>
      <c r="M160" s="119" t="s">
        <v>1752</v>
      </c>
    </row>
    <row r="161" spans="1:13" ht="12" customHeight="1">
      <c r="A161" s="102"/>
      <c r="B161" s="42"/>
      <c r="C161" s="41" t="s">
        <v>35</v>
      </c>
      <c r="D161" s="93"/>
      <c r="E161" s="206"/>
      <c r="F161" s="207"/>
      <c r="G161" s="188"/>
      <c r="H161" s="191"/>
      <c r="I161" s="169"/>
      <c r="J161" s="171"/>
      <c r="K161" s="172"/>
      <c r="L161" s="177"/>
      <c r="M161" s="120"/>
    </row>
    <row r="162" spans="1:13" ht="12" customHeight="1">
      <c r="A162" s="102"/>
      <c r="B162" s="42"/>
      <c r="C162" s="41" t="s">
        <v>2</v>
      </c>
      <c r="D162" s="93"/>
      <c r="E162" s="179"/>
      <c r="F162" s="180"/>
      <c r="G162" s="197"/>
      <c r="H162" s="198"/>
      <c r="I162" s="181"/>
      <c r="J162" s="183"/>
      <c r="K162" s="172"/>
      <c r="L162" s="162"/>
      <c r="M162" s="120"/>
    </row>
    <row r="163" spans="1:13" ht="12" customHeight="1">
      <c r="A163" s="103"/>
      <c r="B163" s="42"/>
      <c r="C163" s="45" t="s">
        <v>36</v>
      </c>
      <c r="D163" s="93"/>
      <c r="E163" s="129"/>
      <c r="F163" s="131"/>
      <c r="G163" s="200"/>
      <c r="H163" s="201"/>
      <c r="I163" s="184"/>
      <c r="J163" s="186"/>
      <c r="K163" s="172"/>
      <c r="L163" s="162"/>
      <c r="M163" s="121"/>
    </row>
    <row r="164" spans="1:13" ht="12" customHeight="1">
      <c r="A164" s="101">
        <f t="shared" ref="A164" si="32">A160+1</f>
        <v>43</v>
      </c>
      <c r="B164" s="90"/>
      <c r="C164" s="44" t="s">
        <v>34</v>
      </c>
      <c r="D164" s="91"/>
      <c r="E164" s="195"/>
      <c r="F164" s="196"/>
      <c r="G164" s="187"/>
      <c r="H164" s="189"/>
      <c r="I164" s="166"/>
      <c r="J164" s="168"/>
      <c r="K164" s="172"/>
      <c r="L164" s="175"/>
      <c r="M164" s="119" t="s">
        <v>1752</v>
      </c>
    </row>
    <row r="165" spans="1:13" ht="12" customHeight="1">
      <c r="A165" s="102"/>
      <c r="B165" s="42"/>
      <c r="C165" s="41" t="s">
        <v>35</v>
      </c>
      <c r="D165" s="93"/>
      <c r="E165" s="206"/>
      <c r="F165" s="207"/>
      <c r="G165" s="188"/>
      <c r="H165" s="191"/>
      <c r="I165" s="169"/>
      <c r="J165" s="171"/>
      <c r="K165" s="172"/>
      <c r="L165" s="177"/>
      <c r="M165" s="120"/>
    </row>
    <row r="166" spans="1:13" ht="12" customHeight="1">
      <c r="A166" s="102"/>
      <c r="B166" s="42"/>
      <c r="C166" s="41" t="s">
        <v>2</v>
      </c>
      <c r="D166" s="93"/>
      <c r="E166" s="179"/>
      <c r="F166" s="180"/>
      <c r="G166" s="197"/>
      <c r="H166" s="198"/>
      <c r="I166" s="181"/>
      <c r="J166" s="183"/>
      <c r="K166" s="172"/>
      <c r="L166" s="162"/>
      <c r="M166" s="120"/>
    </row>
    <row r="167" spans="1:13" ht="12" customHeight="1">
      <c r="A167" s="103"/>
      <c r="B167" s="42"/>
      <c r="C167" s="45" t="s">
        <v>36</v>
      </c>
      <c r="D167" s="93"/>
      <c r="E167" s="129"/>
      <c r="F167" s="131"/>
      <c r="G167" s="200"/>
      <c r="H167" s="201"/>
      <c r="I167" s="184"/>
      <c r="J167" s="186"/>
      <c r="K167" s="172"/>
      <c r="L167" s="162"/>
      <c r="M167" s="121"/>
    </row>
    <row r="168" spans="1:13" ht="12" customHeight="1">
      <c r="A168" s="101">
        <f t="shared" ref="A168" si="33">A164+1</f>
        <v>44</v>
      </c>
      <c r="B168" s="90"/>
      <c r="C168" s="44" t="s">
        <v>34</v>
      </c>
      <c r="D168" s="91"/>
      <c r="E168" s="195"/>
      <c r="F168" s="196"/>
      <c r="G168" s="187"/>
      <c r="H168" s="189"/>
      <c r="I168" s="166"/>
      <c r="J168" s="168"/>
      <c r="K168" s="172"/>
      <c r="L168" s="175"/>
      <c r="M168" s="119" t="s">
        <v>1752</v>
      </c>
    </row>
    <row r="169" spans="1:13" ht="12" customHeight="1">
      <c r="A169" s="102"/>
      <c r="B169" s="42"/>
      <c r="C169" s="41" t="s">
        <v>35</v>
      </c>
      <c r="D169" s="93"/>
      <c r="E169" s="206"/>
      <c r="F169" s="207"/>
      <c r="G169" s="188"/>
      <c r="H169" s="191"/>
      <c r="I169" s="169"/>
      <c r="J169" s="171"/>
      <c r="K169" s="172"/>
      <c r="L169" s="177"/>
      <c r="M169" s="120"/>
    </row>
    <row r="170" spans="1:13" ht="12" customHeight="1">
      <c r="A170" s="102"/>
      <c r="B170" s="42"/>
      <c r="C170" s="41" t="s">
        <v>2</v>
      </c>
      <c r="D170" s="93"/>
      <c r="E170" s="179"/>
      <c r="F170" s="180"/>
      <c r="G170" s="197"/>
      <c r="H170" s="198"/>
      <c r="I170" s="181"/>
      <c r="J170" s="183"/>
      <c r="K170" s="172"/>
      <c r="L170" s="162"/>
      <c r="M170" s="120"/>
    </row>
    <row r="171" spans="1:13" ht="12" customHeight="1">
      <c r="A171" s="103"/>
      <c r="B171" s="42"/>
      <c r="C171" s="45" t="s">
        <v>36</v>
      </c>
      <c r="D171" s="93"/>
      <c r="E171" s="129"/>
      <c r="F171" s="131"/>
      <c r="G171" s="200"/>
      <c r="H171" s="201"/>
      <c r="I171" s="184"/>
      <c r="J171" s="186"/>
      <c r="K171" s="172"/>
      <c r="L171" s="162"/>
      <c r="M171" s="121"/>
    </row>
    <row r="172" spans="1:13" ht="12" customHeight="1">
      <c r="A172" s="101">
        <f t="shared" ref="A172" si="34">A168+1</f>
        <v>45</v>
      </c>
      <c r="B172" s="90"/>
      <c r="C172" s="44" t="s">
        <v>34</v>
      </c>
      <c r="D172" s="91"/>
      <c r="E172" s="195"/>
      <c r="F172" s="196"/>
      <c r="G172" s="187"/>
      <c r="H172" s="189"/>
      <c r="I172" s="166"/>
      <c r="J172" s="168"/>
      <c r="K172" s="172"/>
      <c r="L172" s="175"/>
      <c r="M172" s="119" t="s">
        <v>1752</v>
      </c>
    </row>
    <row r="173" spans="1:13" ht="12" customHeight="1">
      <c r="A173" s="102"/>
      <c r="B173" s="42"/>
      <c r="C173" s="41" t="s">
        <v>35</v>
      </c>
      <c r="D173" s="93"/>
      <c r="E173" s="206"/>
      <c r="F173" s="207"/>
      <c r="G173" s="188"/>
      <c r="H173" s="191"/>
      <c r="I173" s="169"/>
      <c r="J173" s="171"/>
      <c r="K173" s="172"/>
      <c r="L173" s="177"/>
      <c r="M173" s="120"/>
    </row>
    <row r="174" spans="1:13" ht="12" customHeight="1">
      <c r="A174" s="102"/>
      <c r="B174" s="42"/>
      <c r="C174" s="41" t="s">
        <v>2</v>
      </c>
      <c r="D174" s="93"/>
      <c r="E174" s="179"/>
      <c r="F174" s="180"/>
      <c r="G174" s="197"/>
      <c r="H174" s="198"/>
      <c r="I174" s="181"/>
      <c r="J174" s="183"/>
      <c r="K174" s="172"/>
      <c r="L174" s="162"/>
      <c r="M174" s="120"/>
    </row>
    <row r="175" spans="1:13" ht="12" customHeight="1">
      <c r="A175" s="103"/>
      <c r="B175" s="42"/>
      <c r="C175" s="45" t="s">
        <v>36</v>
      </c>
      <c r="D175" s="93"/>
      <c r="E175" s="129"/>
      <c r="F175" s="131"/>
      <c r="G175" s="200"/>
      <c r="H175" s="201"/>
      <c r="I175" s="184"/>
      <c r="J175" s="186"/>
      <c r="K175" s="172"/>
      <c r="L175" s="162"/>
      <c r="M175" s="121"/>
    </row>
    <row r="176" spans="1:13" ht="12" customHeight="1">
      <c r="A176" s="101">
        <f t="shared" ref="A176" si="35">A172+1</f>
        <v>46</v>
      </c>
      <c r="B176" s="90"/>
      <c r="C176" s="44" t="s">
        <v>34</v>
      </c>
      <c r="D176" s="91"/>
      <c r="E176" s="195"/>
      <c r="F176" s="196"/>
      <c r="G176" s="187"/>
      <c r="H176" s="189"/>
      <c r="I176" s="166"/>
      <c r="J176" s="168"/>
      <c r="K176" s="172"/>
      <c r="L176" s="175"/>
      <c r="M176" s="119" t="s">
        <v>1752</v>
      </c>
    </row>
    <row r="177" spans="1:13" ht="12" customHeight="1">
      <c r="A177" s="102"/>
      <c r="B177" s="42"/>
      <c r="C177" s="41" t="s">
        <v>35</v>
      </c>
      <c r="D177" s="93"/>
      <c r="E177" s="206"/>
      <c r="F177" s="207"/>
      <c r="G177" s="188"/>
      <c r="H177" s="191"/>
      <c r="I177" s="169"/>
      <c r="J177" s="171"/>
      <c r="K177" s="172"/>
      <c r="L177" s="177"/>
      <c r="M177" s="120"/>
    </row>
    <row r="178" spans="1:13" ht="12" customHeight="1">
      <c r="A178" s="102"/>
      <c r="B178" s="42"/>
      <c r="C178" s="41" t="s">
        <v>2</v>
      </c>
      <c r="D178" s="93"/>
      <c r="E178" s="179"/>
      <c r="F178" s="180"/>
      <c r="G178" s="197"/>
      <c r="H178" s="198"/>
      <c r="I178" s="181"/>
      <c r="J178" s="183"/>
      <c r="K178" s="172"/>
      <c r="L178" s="162"/>
      <c r="M178" s="120"/>
    </row>
    <row r="179" spans="1:13" ht="12" customHeight="1">
      <c r="A179" s="103"/>
      <c r="B179" s="42"/>
      <c r="C179" s="45" t="s">
        <v>36</v>
      </c>
      <c r="D179" s="93"/>
      <c r="E179" s="129"/>
      <c r="F179" s="131"/>
      <c r="G179" s="200"/>
      <c r="H179" s="201"/>
      <c r="I179" s="184"/>
      <c r="J179" s="186"/>
      <c r="K179" s="172"/>
      <c r="L179" s="162"/>
      <c r="M179" s="121"/>
    </row>
    <row r="180" spans="1:13" ht="12" customHeight="1">
      <c r="A180" s="101">
        <f t="shared" ref="A180" si="36">A176+1</f>
        <v>47</v>
      </c>
      <c r="B180" s="90"/>
      <c r="C180" s="44" t="s">
        <v>34</v>
      </c>
      <c r="D180" s="91"/>
      <c r="E180" s="195"/>
      <c r="F180" s="196"/>
      <c r="G180" s="187"/>
      <c r="H180" s="189"/>
      <c r="I180" s="166"/>
      <c r="J180" s="168"/>
      <c r="K180" s="172"/>
      <c r="L180" s="175"/>
      <c r="M180" s="119" t="s">
        <v>1752</v>
      </c>
    </row>
    <row r="181" spans="1:13" ht="12" customHeight="1">
      <c r="A181" s="102"/>
      <c r="B181" s="42"/>
      <c r="C181" s="41" t="s">
        <v>35</v>
      </c>
      <c r="D181" s="93"/>
      <c r="E181" s="206"/>
      <c r="F181" s="207"/>
      <c r="G181" s="188"/>
      <c r="H181" s="191"/>
      <c r="I181" s="169"/>
      <c r="J181" s="171"/>
      <c r="K181" s="172"/>
      <c r="L181" s="177"/>
      <c r="M181" s="120"/>
    </row>
    <row r="182" spans="1:13" ht="12" customHeight="1">
      <c r="A182" s="102"/>
      <c r="B182" s="42"/>
      <c r="C182" s="41" t="s">
        <v>2</v>
      </c>
      <c r="D182" s="93"/>
      <c r="E182" s="179"/>
      <c r="F182" s="180"/>
      <c r="G182" s="197"/>
      <c r="H182" s="198"/>
      <c r="I182" s="181"/>
      <c r="J182" s="183"/>
      <c r="K182" s="172"/>
      <c r="L182" s="162"/>
      <c r="M182" s="120"/>
    </row>
    <row r="183" spans="1:13" ht="12" customHeight="1">
      <c r="A183" s="103"/>
      <c r="B183" s="42"/>
      <c r="C183" s="45" t="s">
        <v>36</v>
      </c>
      <c r="D183" s="93"/>
      <c r="E183" s="129"/>
      <c r="F183" s="131"/>
      <c r="G183" s="200"/>
      <c r="H183" s="201"/>
      <c r="I183" s="184"/>
      <c r="J183" s="186"/>
      <c r="K183" s="172"/>
      <c r="L183" s="162"/>
      <c r="M183" s="121"/>
    </row>
    <row r="184" spans="1:13" ht="12" customHeight="1">
      <c r="A184" s="101">
        <f t="shared" ref="A184" si="37">A180+1</f>
        <v>48</v>
      </c>
      <c r="B184" s="90"/>
      <c r="C184" s="44" t="s">
        <v>34</v>
      </c>
      <c r="D184" s="91"/>
      <c r="E184" s="195"/>
      <c r="F184" s="196"/>
      <c r="G184" s="187"/>
      <c r="H184" s="189"/>
      <c r="I184" s="166"/>
      <c r="J184" s="168"/>
      <c r="K184" s="172"/>
      <c r="L184" s="175"/>
      <c r="M184" s="119" t="s">
        <v>1752</v>
      </c>
    </row>
    <row r="185" spans="1:13" ht="12" customHeight="1">
      <c r="A185" s="102"/>
      <c r="B185" s="42"/>
      <c r="C185" s="41" t="s">
        <v>35</v>
      </c>
      <c r="D185" s="93"/>
      <c r="E185" s="206"/>
      <c r="F185" s="207"/>
      <c r="G185" s="188"/>
      <c r="H185" s="191"/>
      <c r="I185" s="169"/>
      <c r="J185" s="171"/>
      <c r="K185" s="172"/>
      <c r="L185" s="177"/>
      <c r="M185" s="120"/>
    </row>
    <row r="186" spans="1:13" ht="12" customHeight="1">
      <c r="A186" s="102"/>
      <c r="B186" s="42"/>
      <c r="C186" s="41" t="s">
        <v>2</v>
      </c>
      <c r="D186" s="93"/>
      <c r="E186" s="179"/>
      <c r="F186" s="180"/>
      <c r="G186" s="197"/>
      <c r="H186" s="198"/>
      <c r="I186" s="181"/>
      <c r="J186" s="183"/>
      <c r="K186" s="172"/>
      <c r="L186" s="162"/>
      <c r="M186" s="120"/>
    </row>
    <row r="187" spans="1:13" ht="12" customHeight="1">
      <c r="A187" s="103"/>
      <c r="B187" s="43"/>
      <c r="C187" s="45" t="s">
        <v>36</v>
      </c>
      <c r="D187" s="81"/>
      <c r="E187" s="129"/>
      <c r="F187" s="131"/>
      <c r="G187" s="200"/>
      <c r="H187" s="201"/>
      <c r="I187" s="184"/>
      <c r="J187" s="186"/>
      <c r="K187" s="172"/>
      <c r="L187" s="203"/>
      <c r="M187" s="121"/>
    </row>
    <row r="188" spans="1:13" ht="12" customHeight="1">
      <c r="A188" s="101">
        <f t="shared" ref="A188" si="38">A184+1</f>
        <v>49</v>
      </c>
      <c r="B188" s="90"/>
      <c r="C188" s="44" t="s">
        <v>34</v>
      </c>
      <c r="D188" s="91"/>
      <c r="E188" s="195"/>
      <c r="F188" s="196"/>
      <c r="G188" s="187"/>
      <c r="H188" s="189"/>
      <c r="I188" s="166"/>
      <c r="J188" s="168"/>
      <c r="K188" s="172"/>
      <c r="L188" s="175"/>
      <c r="M188" s="119" t="s">
        <v>1752</v>
      </c>
    </row>
    <row r="189" spans="1:13" ht="12" customHeight="1">
      <c r="A189" s="102"/>
      <c r="B189" s="42"/>
      <c r="C189" s="41" t="s">
        <v>35</v>
      </c>
      <c r="D189" s="93"/>
      <c r="E189" s="206"/>
      <c r="F189" s="207"/>
      <c r="G189" s="188"/>
      <c r="H189" s="191"/>
      <c r="I189" s="169"/>
      <c r="J189" s="171"/>
      <c r="K189" s="172"/>
      <c r="L189" s="177"/>
      <c r="M189" s="120"/>
    </row>
    <row r="190" spans="1:13" ht="12" customHeight="1">
      <c r="A190" s="102"/>
      <c r="B190" s="42"/>
      <c r="C190" s="41" t="s">
        <v>2</v>
      </c>
      <c r="D190" s="93"/>
      <c r="E190" s="179"/>
      <c r="F190" s="180"/>
      <c r="G190" s="197"/>
      <c r="H190" s="198"/>
      <c r="I190" s="181"/>
      <c r="J190" s="183"/>
      <c r="K190" s="172"/>
      <c r="L190" s="162"/>
      <c r="M190" s="120"/>
    </row>
    <row r="191" spans="1:13" ht="12" customHeight="1">
      <c r="A191" s="103"/>
      <c r="B191" s="42"/>
      <c r="C191" s="45" t="s">
        <v>36</v>
      </c>
      <c r="D191" s="93"/>
      <c r="E191" s="129"/>
      <c r="F191" s="131"/>
      <c r="G191" s="200"/>
      <c r="H191" s="201"/>
      <c r="I191" s="184"/>
      <c r="J191" s="186"/>
      <c r="K191" s="172"/>
      <c r="L191" s="162"/>
      <c r="M191" s="121"/>
    </row>
    <row r="192" spans="1:13" ht="12" customHeight="1">
      <c r="A192" s="101">
        <f t="shared" ref="A192" si="39">A188+1</f>
        <v>50</v>
      </c>
      <c r="B192" s="90"/>
      <c r="C192" s="44" t="s">
        <v>34</v>
      </c>
      <c r="D192" s="91"/>
      <c r="E192" s="195"/>
      <c r="F192" s="196"/>
      <c r="G192" s="187"/>
      <c r="H192" s="189"/>
      <c r="I192" s="166"/>
      <c r="J192" s="168"/>
      <c r="K192" s="172"/>
      <c r="L192" s="175"/>
      <c r="M192" s="119" t="s">
        <v>1752</v>
      </c>
    </row>
    <row r="193" spans="1:13" ht="12" customHeight="1">
      <c r="A193" s="102"/>
      <c r="B193" s="42"/>
      <c r="C193" s="41" t="s">
        <v>35</v>
      </c>
      <c r="D193" s="93"/>
      <c r="E193" s="206"/>
      <c r="F193" s="207"/>
      <c r="G193" s="188"/>
      <c r="H193" s="191"/>
      <c r="I193" s="169"/>
      <c r="J193" s="171"/>
      <c r="K193" s="172"/>
      <c r="L193" s="177"/>
      <c r="M193" s="120"/>
    </row>
    <row r="194" spans="1:13" ht="12" customHeight="1">
      <c r="A194" s="102"/>
      <c r="B194" s="42"/>
      <c r="C194" s="41" t="s">
        <v>2</v>
      </c>
      <c r="D194" s="93"/>
      <c r="E194" s="179"/>
      <c r="F194" s="180"/>
      <c r="G194" s="197"/>
      <c r="H194" s="198"/>
      <c r="I194" s="181"/>
      <c r="J194" s="183"/>
      <c r="K194" s="172"/>
      <c r="L194" s="162"/>
      <c r="M194" s="120"/>
    </row>
    <row r="195" spans="1:13" ht="12" customHeight="1">
      <c r="A195" s="103"/>
      <c r="B195" s="42"/>
      <c r="C195" s="45" t="s">
        <v>36</v>
      </c>
      <c r="D195" s="93"/>
      <c r="E195" s="129"/>
      <c r="F195" s="131"/>
      <c r="G195" s="200"/>
      <c r="H195" s="201"/>
      <c r="I195" s="184"/>
      <c r="J195" s="186"/>
      <c r="K195" s="172"/>
      <c r="L195" s="162"/>
      <c r="M195" s="121"/>
    </row>
    <row r="196" spans="1:13" ht="12" customHeight="1">
      <c r="A196" s="101">
        <f t="shared" ref="A196" si="40">A192+1</f>
        <v>51</v>
      </c>
      <c r="B196" s="90"/>
      <c r="C196" s="44" t="s">
        <v>34</v>
      </c>
      <c r="D196" s="91"/>
      <c r="E196" s="195"/>
      <c r="F196" s="196"/>
      <c r="G196" s="187"/>
      <c r="H196" s="189"/>
      <c r="I196" s="166"/>
      <c r="J196" s="168"/>
      <c r="K196" s="172"/>
      <c r="L196" s="175"/>
      <c r="M196" s="119" t="s">
        <v>1752</v>
      </c>
    </row>
    <row r="197" spans="1:13" ht="12" customHeight="1">
      <c r="A197" s="102"/>
      <c r="B197" s="42"/>
      <c r="C197" s="41" t="s">
        <v>35</v>
      </c>
      <c r="D197" s="93"/>
      <c r="E197" s="206"/>
      <c r="F197" s="207"/>
      <c r="G197" s="188"/>
      <c r="H197" s="191"/>
      <c r="I197" s="169"/>
      <c r="J197" s="171"/>
      <c r="K197" s="172"/>
      <c r="L197" s="177"/>
      <c r="M197" s="120"/>
    </row>
    <row r="198" spans="1:13" ht="12" customHeight="1">
      <c r="A198" s="102"/>
      <c r="B198" s="42"/>
      <c r="C198" s="41" t="s">
        <v>2</v>
      </c>
      <c r="D198" s="93"/>
      <c r="E198" s="179"/>
      <c r="F198" s="180"/>
      <c r="G198" s="197"/>
      <c r="H198" s="198"/>
      <c r="I198" s="181"/>
      <c r="J198" s="183"/>
      <c r="K198" s="172"/>
      <c r="L198" s="162"/>
      <c r="M198" s="120"/>
    </row>
    <row r="199" spans="1:13" ht="12" customHeight="1">
      <c r="A199" s="103"/>
      <c r="B199" s="42"/>
      <c r="C199" s="45" t="s">
        <v>36</v>
      </c>
      <c r="D199" s="93"/>
      <c r="E199" s="129"/>
      <c r="F199" s="131"/>
      <c r="G199" s="200"/>
      <c r="H199" s="201"/>
      <c r="I199" s="184"/>
      <c r="J199" s="186"/>
      <c r="K199" s="172"/>
      <c r="L199" s="162"/>
      <c r="M199" s="121"/>
    </row>
    <row r="200" spans="1:13" ht="12" customHeight="1">
      <c r="A200" s="101">
        <f t="shared" ref="A200" si="41">A196+1</f>
        <v>52</v>
      </c>
      <c r="B200" s="90"/>
      <c r="C200" s="44" t="s">
        <v>34</v>
      </c>
      <c r="D200" s="91"/>
      <c r="E200" s="195"/>
      <c r="F200" s="196"/>
      <c r="G200" s="187"/>
      <c r="H200" s="189"/>
      <c r="I200" s="166"/>
      <c r="J200" s="168"/>
      <c r="K200" s="172"/>
      <c r="L200" s="175"/>
      <c r="M200" s="119" t="s">
        <v>1752</v>
      </c>
    </row>
    <row r="201" spans="1:13" ht="12" customHeight="1">
      <c r="A201" s="102"/>
      <c r="B201" s="42"/>
      <c r="C201" s="41" t="s">
        <v>35</v>
      </c>
      <c r="D201" s="93"/>
      <c r="E201" s="206"/>
      <c r="F201" s="207"/>
      <c r="G201" s="188"/>
      <c r="H201" s="191"/>
      <c r="I201" s="169"/>
      <c r="J201" s="171"/>
      <c r="K201" s="172"/>
      <c r="L201" s="177"/>
      <c r="M201" s="120"/>
    </row>
    <row r="202" spans="1:13" ht="12" customHeight="1">
      <c r="A202" s="102"/>
      <c r="B202" s="42"/>
      <c r="C202" s="41" t="s">
        <v>2</v>
      </c>
      <c r="D202" s="93"/>
      <c r="E202" s="179"/>
      <c r="F202" s="180"/>
      <c r="G202" s="197"/>
      <c r="H202" s="198"/>
      <c r="I202" s="181"/>
      <c r="J202" s="183"/>
      <c r="K202" s="172"/>
      <c r="L202" s="162"/>
      <c r="M202" s="120"/>
    </row>
    <row r="203" spans="1:13" ht="12" customHeight="1">
      <c r="A203" s="103"/>
      <c r="B203" s="42"/>
      <c r="C203" s="45" t="s">
        <v>36</v>
      </c>
      <c r="D203" s="93"/>
      <c r="E203" s="129"/>
      <c r="F203" s="131"/>
      <c r="G203" s="200"/>
      <c r="H203" s="201"/>
      <c r="I203" s="184"/>
      <c r="J203" s="186"/>
      <c r="K203" s="172"/>
      <c r="L203" s="162"/>
      <c r="M203" s="121"/>
    </row>
    <row r="204" spans="1:13" ht="12" customHeight="1">
      <c r="A204" s="101">
        <f t="shared" ref="A204" si="42">A200+1</f>
        <v>53</v>
      </c>
      <c r="B204" s="90"/>
      <c r="C204" s="44" t="s">
        <v>34</v>
      </c>
      <c r="D204" s="91"/>
      <c r="E204" s="195"/>
      <c r="F204" s="196"/>
      <c r="G204" s="187"/>
      <c r="H204" s="189"/>
      <c r="I204" s="166"/>
      <c r="J204" s="168"/>
      <c r="K204" s="172"/>
      <c r="L204" s="175"/>
      <c r="M204" s="119" t="s">
        <v>1752</v>
      </c>
    </row>
    <row r="205" spans="1:13" ht="12" customHeight="1">
      <c r="A205" s="102"/>
      <c r="B205" s="42"/>
      <c r="C205" s="41" t="s">
        <v>35</v>
      </c>
      <c r="D205" s="93"/>
      <c r="E205" s="206"/>
      <c r="F205" s="207"/>
      <c r="G205" s="188"/>
      <c r="H205" s="191"/>
      <c r="I205" s="169"/>
      <c r="J205" s="171"/>
      <c r="K205" s="172"/>
      <c r="L205" s="177"/>
      <c r="M205" s="120"/>
    </row>
    <row r="206" spans="1:13" ht="12" customHeight="1">
      <c r="A206" s="102"/>
      <c r="B206" s="42"/>
      <c r="C206" s="41" t="s">
        <v>2</v>
      </c>
      <c r="D206" s="93"/>
      <c r="E206" s="179"/>
      <c r="F206" s="180"/>
      <c r="G206" s="197"/>
      <c r="H206" s="198"/>
      <c r="I206" s="181"/>
      <c r="J206" s="183"/>
      <c r="K206" s="172"/>
      <c r="L206" s="162"/>
      <c r="M206" s="120"/>
    </row>
    <row r="207" spans="1:13" ht="12" customHeight="1">
      <c r="A207" s="103"/>
      <c r="B207" s="42"/>
      <c r="C207" s="45" t="s">
        <v>36</v>
      </c>
      <c r="D207" s="93"/>
      <c r="E207" s="129"/>
      <c r="F207" s="131"/>
      <c r="G207" s="200"/>
      <c r="H207" s="201"/>
      <c r="I207" s="184"/>
      <c r="J207" s="186"/>
      <c r="K207" s="172"/>
      <c r="L207" s="162"/>
      <c r="M207" s="121"/>
    </row>
    <row r="208" spans="1:13" ht="12" customHeight="1">
      <c r="A208" s="101">
        <f t="shared" ref="A208" si="43">A204+1</f>
        <v>54</v>
      </c>
      <c r="B208" s="90"/>
      <c r="C208" s="44" t="s">
        <v>34</v>
      </c>
      <c r="D208" s="91"/>
      <c r="E208" s="195"/>
      <c r="F208" s="196"/>
      <c r="G208" s="187"/>
      <c r="H208" s="189"/>
      <c r="I208" s="166"/>
      <c r="J208" s="168"/>
      <c r="K208" s="172"/>
      <c r="L208" s="175"/>
      <c r="M208" s="119" t="s">
        <v>1752</v>
      </c>
    </row>
    <row r="209" spans="1:13" ht="12" customHeight="1">
      <c r="A209" s="102"/>
      <c r="B209" s="42"/>
      <c r="C209" s="41" t="s">
        <v>35</v>
      </c>
      <c r="D209" s="93"/>
      <c r="E209" s="206"/>
      <c r="F209" s="207"/>
      <c r="G209" s="188"/>
      <c r="H209" s="191"/>
      <c r="I209" s="169"/>
      <c r="J209" s="171"/>
      <c r="K209" s="172"/>
      <c r="L209" s="177"/>
      <c r="M209" s="120"/>
    </row>
    <row r="210" spans="1:13" ht="12" customHeight="1">
      <c r="A210" s="102"/>
      <c r="B210" s="42"/>
      <c r="C210" s="41" t="s">
        <v>2</v>
      </c>
      <c r="D210" s="93"/>
      <c r="E210" s="179"/>
      <c r="F210" s="180"/>
      <c r="G210" s="197"/>
      <c r="H210" s="198"/>
      <c r="I210" s="181"/>
      <c r="J210" s="183"/>
      <c r="K210" s="172"/>
      <c r="L210" s="162"/>
      <c r="M210" s="120"/>
    </row>
    <row r="211" spans="1:13" ht="12" customHeight="1">
      <c r="A211" s="103"/>
      <c r="B211" s="42"/>
      <c r="C211" s="45" t="s">
        <v>36</v>
      </c>
      <c r="D211" s="93"/>
      <c r="E211" s="129"/>
      <c r="F211" s="131"/>
      <c r="G211" s="200"/>
      <c r="H211" s="201"/>
      <c r="I211" s="184"/>
      <c r="J211" s="186"/>
      <c r="K211" s="172"/>
      <c r="L211" s="162"/>
      <c r="M211" s="121"/>
    </row>
    <row r="212" spans="1:13" ht="12" customHeight="1">
      <c r="A212" s="101">
        <f t="shared" ref="A212" si="44">A208+1</f>
        <v>55</v>
      </c>
      <c r="B212" s="90"/>
      <c r="C212" s="44" t="s">
        <v>34</v>
      </c>
      <c r="D212" s="91"/>
      <c r="E212" s="195"/>
      <c r="F212" s="196"/>
      <c r="G212" s="187"/>
      <c r="H212" s="189"/>
      <c r="I212" s="166"/>
      <c r="J212" s="168"/>
      <c r="K212" s="172"/>
      <c r="L212" s="175"/>
      <c r="M212" s="119" t="s">
        <v>1752</v>
      </c>
    </row>
    <row r="213" spans="1:13" ht="12" customHeight="1">
      <c r="A213" s="102"/>
      <c r="B213" s="42"/>
      <c r="C213" s="41" t="s">
        <v>35</v>
      </c>
      <c r="D213" s="93"/>
      <c r="E213" s="206"/>
      <c r="F213" s="207"/>
      <c r="G213" s="188"/>
      <c r="H213" s="191"/>
      <c r="I213" s="169"/>
      <c r="J213" s="171"/>
      <c r="K213" s="172"/>
      <c r="L213" s="177"/>
      <c r="M213" s="120"/>
    </row>
    <row r="214" spans="1:13" ht="12" customHeight="1">
      <c r="A214" s="102"/>
      <c r="B214" s="42"/>
      <c r="C214" s="41" t="s">
        <v>2</v>
      </c>
      <c r="D214" s="93"/>
      <c r="E214" s="179"/>
      <c r="F214" s="180"/>
      <c r="G214" s="197"/>
      <c r="H214" s="198"/>
      <c r="I214" s="181"/>
      <c r="J214" s="183"/>
      <c r="K214" s="172"/>
      <c r="L214" s="162"/>
      <c r="M214" s="120"/>
    </row>
    <row r="215" spans="1:13" ht="12" customHeight="1">
      <c r="A215" s="103"/>
      <c r="B215" s="42"/>
      <c r="C215" s="45" t="s">
        <v>36</v>
      </c>
      <c r="D215" s="93"/>
      <c r="E215" s="129"/>
      <c r="F215" s="131"/>
      <c r="G215" s="200"/>
      <c r="H215" s="201"/>
      <c r="I215" s="184"/>
      <c r="J215" s="186"/>
      <c r="K215" s="172"/>
      <c r="L215" s="162"/>
      <c r="M215" s="121"/>
    </row>
    <row r="216" spans="1:13" ht="12" customHeight="1">
      <c r="A216" s="101">
        <f t="shared" ref="A216" si="45">A212+1</f>
        <v>56</v>
      </c>
      <c r="B216" s="90"/>
      <c r="C216" s="44" t="s">
        <v>34</v>
      </c>
      <c r="D216" s="91"/>
      <c r="E216" s="195"/>
      <c r="F216" s="196"/>
      <c r="G216" s="187"/>
      <c r="H216" s="189"/>
      <c r="I216" s="166"/>
      <c r="J216" s="168"/>
      <c r="K216" s="172"/>
      <c r="L216" s="175"/>
      <c r="M216" s="119" t="s">
        <v>1752</v>
      </c>
    </row>
    <row r="217" spans="1:13" ht="12" customHeight="1">
      <c r="A217" s="102"/>
      <c r="B217" s="42"/>
      <c r="C217" s="41" t="s">
        <v>35</v>
      </c>
      <c r="D217" s="93"/>
      <c r="E217" s="206"/>
      <c r="F217" s="207"/>
      <c r="G217" s="188"/>
      <c r="H217" s="191"/>
      <c r="I217" s="169"/>
      <c r="J217" s="171"/>
      <c r="K217" s="172"/>
      <c r="L217" s="177"/>
      <c r="M217" s="120"/>
    </row>
    <row r="218" spans="1:13" ht="12" customHeight="1">
      <c r="A218" s="102"/>
      <c r="B218" s="42"/>
      <c r="C218" s="41" t="s">
        <v>2</v>
      </c>
      <c r="D218" s="93"/>
      <c r="E218" s="179"/>
      <c r="F218" s="180"/>
      <c r="G218" s="197"/>
      <c r="H218" s="198"/>
      <c r="I218" s="181"/>
      <c r="J218" s="183"/>
      <c r="K218" s="172"/>
      <c r="L218" s="162"/>
      <c r="M218" s="120"/>
    </row>
    <row r="219" spans="1:13" ht="12" customHeight="1">
      <c r="A219" s="103"/>
      <c r="B219" s="42"/>
      <c r="C219" s="45" t="s">
        <v>36</v>
      </c>
      <c r="D219" s="93"/>
      <c r="E219" s="129"/>
      <c r="F219" s="131"/>
      <c r="G219" s="200"/>
      <c r="H219" s="201"/>
      <c r="I219" s="184"/>
      <c r="J219" s="186"/>
      <c r="K219" s="172"/>
      <c r="L219" s="162"/>
      <c r="M219" s="121"/>
    </row>
    <row r="220" spans="1:13" ht="12" customHeight="1">
      <c r="A220" s="101">
        <f t="shared" ref="A220" si="46">A216+1</f>
        <v>57</v>
      </c>
      <c r="B220" s="90"/>
      <c r="C220" s="44" t="s">
        <v>34</v>
      </c>
      <c r="D220" s="91"/>
      <c r="E220" s="195"/>
      <c r="F220" s="196"/>
      <c r="G220" s="187"/>
      <c r="H220" s="189"/>
      <c r="I220" s="166"/>
      <c r="J220" s="168"/>
      <c r="K220" s="172"/>
      <c r="L220" s="175"/>
      <c r="M220" s="119" t="s">
        <v>1752</v>
      </c>
    </row>
    <row r="221" spans="1:13" ht="12" customHeight="1">
      <c r="A221" s="102"/>
      <c r="B221" s="42"/>
      <c r="C221" s="41" t="s">
        <v>35</v>
      </c>
      <c r="D221" s="93"/>
      <c r="E221" s="206"/>
      <c r="F221" s="207"/>
      <c r="G221" s="188"/>
      <c r="H221" s="191"/>
      <c r="I221" s="169"/>
      <c r="J221" s="171"/>
      <c r="K221" s="172"/>
      <c r="L221" s="177"/>
      <c r="M221" s="120"/>
    </row>
    <row r="222" spans="1:13" ht="12" customHeight="1">
      <c r="A222" s="102"/>
      <c r="B222" s="42"/>
      <c r="C222" s="41" t="s">
        <v>2</v>
      </c>
      <c r="D222" s="93"/>
      <c r="E222" s="179"/>
      <c r="F222" s="180"/>
      <c r="G222" s="197"/>
      <c r="H222" s="198"/>
      <c r="I222" s="181"/>
      <c r="J222" s="183"/>
      <c r="K222" s="172"/>
      <c r="L222" s="162"/>
      <c r="M222" s="120"/>
    </row>
    <row r="223" spans="1:13" ht="12" customHeight="1">
      <c r="A223" s="103"/>
      <c r="B223" s="42"/>
      <c r="C223" s="45" t="s">
        <v>36</v>
      </c>
      <c r="D223" s="93"/>
      <c r="E223" s="129"/>
      <c r="F223" s="131"/>
      <c r="G223" s="200"/>
      <c r="H223" s="201"/>
      <c r="I223" s="184"/>
      <c r="J223" s="186"/>
      <c r="K223" s="172"/>
      <c r="L223" s="162"/>
      <c r="M223" s="121"/>
    </row>
    <row r="224" spans="1:13" ht="12" customHeight="1">
      <c r="A224" s="101">
        <f t="shared" ref="A224" si="47">A220+1</f>
        <v>58</v>
      </c>
      <c r="B224" s="90"/>
      <c r="C224" s="44" t="s">
        <v>34</v>
      </c>
      <c r="D224" s="91"/>
      <c r="E224" s="195"/>
      <c r="F224" s="196"/>
      <c r="G224" s="187"/>
      <c r="H224" s="189"/>
      <c r="I224" s="166"/>
      <c r="J224" s="168"/>
      <c r="K224" s="172"/>
      <c r="L224" s="175"/>
      <c r="M224" s="119" t="s">
        <v>1752</v>
      </c>
    </row>
    <row r="225" spans="1:13" ht="12" customHeight="1">
      <c r="A225" s="102"/>
      <c r="B225" s="42"/>
      <c r="C225" s="41" t="s">
        <v>35</v>
      </c>
      <c r="D225" s="93"/>
      <c r="E225" s="206"/>
      <c r="F225" s="207"/>
      <c r="G225" s="188"/>
      <c r="H225" s="191"/>
      <c r="I225" s="169"/>
      <c r="J225" s="171"/>
      <c r="K225" s="172"/>
      <c r="L225" s="177"/>
      <c r="M225" s="120"/>
    </row>
    <row r="226" spans="1:13" ht="12" customHeight="1">
      <c r="A226" s="102"/>
      <c r="B226" s="42"/>
      <c r="C226" s="41" t="s">
        <v>2</v>
      </c>
      <c r="D226" s="93"/>
      <c r="E226" s="179"/>
      <c r="F226" s="180"/>
      <c r="G226" s="197"/>
      <c r="H226" s="198"/>
      <c r="I226" s="181"/>
      <c r="J226" s="183"/>
      <c r="K226" s="172"/>
      <c r="L226" s="162"/>
      <c r="M226" s="120"/>
    </row>
    <row r="227" spans="1:13" ht="12" customHeight="1">
      <c r="A227" s="103"/>
      <c r="B227" s="42"/>
      <c r="C227" s="45" t="s">
        <v>36</v>
      </c>
      <c r="D227" s="93"/>
      <c r="E227" s="129"/>
      <c r="F227" s="131"/>
      <c r="G227" s="200"/>
      <c r="H227" s="201"/>
      <c r="I227" s="184"/>
      <c r="J227" s="186"/>
      <c r="K227" s="172"/>
      <c r="L227" s="162"/>
      <c r="M227" s="121"/>
    </row>
    <row r="228" spans="1:13" ht="12" customHeight="1">
      <c r="A228" s="101">
        <f t="shared" ref="A228" si="48">A224+1</f>
        <v>59</v>
      </c>
      <c r="B228" s="90"/>
      <c r="C228" s="44" t="s">
        <v>34</v>
      </c>
      <c r="D228" s="91"/>
      <c r="E228" s="195"/>
      <c r="F228" s="196"/>
      <c r="G228" s="187"/>
      <c r="H228" s="189"/>
      <c r="I228" s="166"/>
      <c r="J228" s="168"/>
      <c r="K228" s="172"/>
      <c r="L228" s="175"/>
      <c r="M228" s="119" t="s">
        <v>1752</v>
      </c>
    </row>
    <row r="229" spans="1:13" ht="12" customHeight="1">
      <c r="A229" s="102"/>
      <c r="B229" s="42"/>
      <c r="C229" s="41" t="s">
        <v>35</v>
      </c>
      <c r="D229" s="93"/>
      <c r="E229" s="206"/>
      <c r="F229" s="207"/>
      <c r="G229" s="188"/>
      <c r="H229" s="191"/>
      <c r="I229" s="169"/>
      <c r="J229" s="171"/>
      <c r="K229" s="172"/>
      <c r="L229" s="177"/>
      <c r="M229" s="120"/>
    </row>
    <row r="230" spans="1:13" ht="12" customHeight="1">
      <c r="A230" s="102"/>
      <c r="B230" s="42"/>
      <c r="C230" s="41" t="s">
        <v>2</v>
      </c>
      <c r="D230" s="93"/>
      <c r="E230" s="179"/>
      <c r="F230" s="180"/>
      <c r="G230" s="197"/>
      <c r="H230" s="198"/>
      <c r="I230" s="181"/>
      <c r="J230" s="183"/>
      <c r="K230" s="172"/>
      <c r="L230" s="162"/>
      <c r="M230" s="120"/>
    </row>
    <row r="231" spans="1:13" ht="12" customHeight="1">
      <c r="A231" s="103"/>
      <c r="B231" s="42"/>
      <c r="C231" s="45" t="s">
        <v>36</v>
      </c>
      <c r="D231" s="93"/>
      <c r="E231" s="129"/>
      <c r="F231" s="131"/>
      <c r="G231" s="200"/>
      <c r="H231" s="201"/>
      <c r="I231" s="184"/>
      <c r="J231" s="186"/>
      <c r="K231" s="172"/>
      <c r="L231" s="162"/>
      <c r="M231" s="121"/>
    </row>
    <row r="232" spans="1:13" ht="12" customHeight="1">
      <c r="A232" s="101">
        <f t="shared" ref="A232" si="49">A228+1</f>
        <v>60</v>
      </c>
      <c r="B232" s="90"/>
      <c r="C232" s="44" t="s">
        <v>34</v>
      </c>
      <c r="D232" s="91"/>
      <c r="E232" s="195"/>
      <c r="F232" s="196"/>
      <c r="G232" s="187"/>
      <c r="H232" s="189"/>
      <c r="I232" s="166"/>
      <c r="J232" s="168"/>
      <c r="K232" s="172"/>
      <c r="L232" s="175"/>
      <c r="M232" s="119" t="s">
        <v>1752</v>
      </c>
    </row>
    <row r="233" spans="1:13" ht="12" customHeight="1">
      <c r="A233" s="102"/>
      <c r="B233" s="42"/>
      <c r="C233" s="41" t="s">
        <v>35</v>
      </c>
      <c r="D233" s="93"/>
      <c r="E233" s="206"/>
      <c r="F233" s="207"/>
      <c r="G233" s="188"/>
      <c r="H233" s="191"/>
      <c r="I233" s="169"/>
      <c r="J233" s="171"/>
      <c r="K233" s="172"/>
      <c r="L233" s="177"/>
      <c r="M233" s="120"/>
    </row>
    <row r="234" spans="1:13" ht="12" customHeight="1">
      <c r="A234" s="102"/>
      <c r="B234" s="42"/>
      <c r="C234" s="41" t="s">
        <v>2</v>
      </c>
      <c r="D234" s="93"/>
      <c r="E234" s="179"/>
      <c r="F234" s="180"/>
      <c r="G234" s="197"/>
      <c r="H234" s="198"/>
      <c r="I234" s="181"/>
      <c r="J234" s="183"/>
      <c r="K234" s="172"/>
      <c r="L234" s="162"/>
      <c r="M234" s="120"/>
    </row>
    <row r="235" spans="1:13" ht="12" customHeight="1">
      <c r="A235" s="103"/>
      <c r="B235" s="42"/>
      <c r="C235" s="45" t="s">
        <v>36</v>
      </c>
      <c r="D235" s="93"/>
      <c r="E235" s="129"/>
      <c r="F235" s="131"/>
      <c r="G235" s="200"/>
      <c r="H235" s="201"/>
      <c r="I235" s="184"/>
      <c r="J235" s="186"/>
      <c r="K235" s="172"/>
      <c r="L235" s="162"/>
      <c r="M235" s="121"/>
    </row>
    <row r="236" spans="1:13" ht="12" customHeight="1">
      <c r="A236" s="101">
        <f t="shared" ref="A236" si="50">A232+1</f>
        <v>61</v>
      </c>
      <c r="B236" s="90"/>
      <c r="C236" s="44" t="s">
        <v>34</v>
      </c>
      <c r="D236" s="91"/>
      <c r="E236" s="195"/>
      <c r="F236" s="196"/>
      <c r="G236" s="187"/>
      <c r="H236" s="189"/>
      <c r="I236" s="166"/>
      <c r="J236" s="168"/>
      <c r="K236" s="172"/>
      <c r="L236" s="175"/>
      <c r="M236" s="119" t="s">
        <v>1752</v>
      </c>
    </row>
    <row r="237" spans="1:13" ht="12" customHeight="1">
      <c r="A237" s="102"/>
      <c r="B237" s="42"/>
      <c r="C237" s="41" t="s">
        <v>35</v>
      </c>
      <c r="D237" s="93"/>
      <c r="E237" s="206"/>
      <c r="F237" s="207"/>
      <c r="G237" s="188"/>
      <c r="H237" s="191"/>
      <c r="I237" s="169"/>
      <c r="J237" s="171"/>
      <c r="K237" s="172"/>
      <c r="L237" s="177"/>
      <c r="M237" s="120"/>
    </row>
    <row r="238" spans="1:13" ht="12" customHeight="1">
      <c r="A238" s="102"/>
      <c r="B238" s="42"/>
      <c r="C238" s="41" t="s">
        <v>2</v>
      </c>
      <c r="D238" s="93"/>
      <c r="E238" s="179"/>
      <c r="F238" s="180"/>
      <c r="G238" s="197"/>
      <c r="H238" s="198"/>
      <c r="I238" s="181"/>
      <c r="J238" s="183"/>
      <c r="K238" s="172"/>
      <c r="L238" s="162"/>
      <c r="M238" s="120"/>
    </row>
    <row r="239" spans="1:13" ht="12" customHeight="1">
      <c r="A239" s="103"/>
      <c r="B239" s="42"/>
      <c r="C239" s="45" t="s">
        <v>36</v>
      </c>
      <c r="D239" s="93"/>
      <c r="E239" s="129"/>
      <c r="F239" s="131"/>
      <c r="G239" s="200"/>
      <c r="H239" s="201"/>
      <c r="I239" s="184"/>
      <c r="J239" s="186"/>
      <c r="K239" s="172"/>
      <c r="L239" s="162"/>
      <c r="M239" s="121"/>
    </row>
    <row r="240" spans="1:13" ht="12" customHeight="1">
      <c r="A240" s="101">
        <f t="shared" ref="A240" si="51">A236+1</f>
        <v>62</v>
      </c>
      <c r="B240" s="90"/>
      <c r="C240" s="44" t="s">
        <v>34</v>
      </c>
      <c r="D240" s="91"/>
      <c r="E240" s="195"/>
      <c r="F240" s="196"/>
      <c r="G240" s="187"/>
      <c r="H240" s="189"/>
      <c r="I240" s="166"/>
      <c r="J240" s="168"/>
      <c r="K240" s="172"/>
      <c r="L240" s="175"/>
      <c r="M240" s="119" t="s">
        <v>1752</v>
      </c>
    </row>
    <row r="241" spans="1:13" ht="12" customHeight="1">
      <c r="A241" s="102"/>
      <c r="B241" s="42"/>
      <c r="C241" s="41" t="s">
        <v>35</v>
      </c>
      <c r="D241" s="93"/>
      <c r="E241" s="206"/>
      <c r="F241" s="207"/>
      <c r="G241" s="188"/>
      <c r="H241" s="191"/>
      <c r="I241" s="169"/>
      <c r="J241" s="171"/>
      <c r="K241" s="172"/>
      <c r="L241" s="177"/>
      <c r="M241" s="120"/>
    </row>
    <row r="242" spans="1:13" ht="12" customHeight="1">
      <c r="A242" s="102"/>
      <c r="B242" s="42"/>
      <c r="C242" s="41" t="s">
        <v>2</v>
      </c>
      <c r="D242" s="93"/>
      <c r="E242" s="179"/>
      <c r="F242" s="180"/>
      <c r="G242" s="197"/>
      <c r="H242" s="198"/>
      <c r="I242" s="181"/>
      <c r="J242" s="183"/>
      <c r="K242" s="172"/>
      <c r="L242" s="162"/>
      <c r="M242" s="120"/>
    </row>
    <row r="243" spans="1:13" ht="12" customHeight="1">
      <c r="A243" s="103"/>
      <c r="B243" s="42"/>
      <c r="C243" s="45" t="s">
        <v>36</v>
      </c>
      <c r="D243" s="93"/>
      <c r="E243" s="129"/>
      <c r="F243" s="131"/>
      <c r="G243" s="200"/>
      <c r="H243" s="201"/>
      <c r="I243" s="184"/>
      <c r="J243" s="186"/>
      <c r="K243" s="172"/>
      <c r="L243" s="162"/>
      <c r="M243" s="121"/>
    </row>
    <row r="244" spans="1:13" ht="12" customHeight="1">
      <c r="A244" s="101">
        <f t="shared" ref="A244" si="52">A240+1</f>
        <v>63</v>
      </c>
      <c r="B244" s="90"/>
      <c r="C244" s="44" t="s">
        <v>34</v>
      </c>
      <c r="D244" s="91"/>
      <c r="E244" s="195"/>
      <c r="F244" s="196"/>
      <c r="G244" s="187"/>
      <c r="H244" s="189"/>
      <c r="I244" s="166"/>
      <c r="J244" s="168"/>
      <c r="K244" s="172"/>
      <c r="L244" s="175"/>
      <c r="M244" s="119" t="s">
        <v>1752</v>
      </c>
    </row>
    <row r="245" spans="1:13" ht="12" customHeight="1">
      <c r="A245" s="102"/>
      <c r="B245" s="42"/>
      <c r="C245" s="41" t="s">
        <v>35</v>
      </c>
      <c r="D245" s="93"/>
      <c r="E245" s="206"/>
      <c r="F245" s="207"/>
      <c r="G245" s="188"/>
      <c r="H245" s="191"/>
      <c r="I245" s="169"/>
      <c r="J245" s="171"/>
      <c r="K245" s="172"/>
      <c r="L245" s="177"/>
      <c r="M245" s="120"/>
    </row>
    <row r="246" spans="1:13" ht="12" customHeight="1">
      <c r="A246" s="102"/>
      <c r="B246" s="42"/>
      <c r="C246" s="41" t="s">
        <v>2</v>
      </c>
      <c r="D246" s="93"/>
      <c r="E246" s="179"/>
      <c r="F246" s="180"/>
      <c r="G246" s="197"/>
      <c r="H246" s="198"/>
      <c r="I246" s="181"/>
      <c r="J246" s="183"/>
      <c r="K246" s="172"/>
      <c r="L246" s="162"/>
      <c r="M246" s="120"/>
    </row>
    <row r="247" spans="1:13" ht="12" customHeight="1">
      <c r="A247" s="103"/>
      <c r="B247" s="43"/>
      <c r="C247" s="45" t="s">
        <v>36</v>
      </c>
      <c r="D247" s="81"/>
      <c r="E247" s="129"/>
      <c r="F247" s="131"/>
      <c r="G247" s="200"/>
      <c r="H247" s="201"/>
      <c r="I247" s="184"/>
      <c r="J247" s="186"/>
      <c r="K247" s="172"/>
      <c r="L247" s="203"/>
      <c r="M247" s="121"/>
    </row>
    <row r="248" spans="1:13" ht="12" customHeight="1">
      <c r="A248" s="101">
        <f t="shared" ref="A248" si="53">A244+1</f>
        <v>64</v>
      </c>
      <c r="B248" s="90"/>
      <c r="C248" s="44" t="s">
        <v>34</v>
      </c>
      <c r="D248" s="91"/>
      <c r="E248" s="195"/>
      <c r="F248" s="196"/>
      <c r="G248" s="187"/>
      <c r="H248" s="189"/>
      <c r="I248" s="166"/>
      <c r="J248" s="168"/>
      <c r="K248" s="172"/>
      <c r="L248" s="175"/>
      <c r="M248" s="119" t="s">
        <v>1752</v>
      </c>
    </row>
    <row r="249" spans="1:13" ht="12" customHeight="1">
      <c r="A249" s="102"/>
      <c r="B249" s="42"/>
      <c r="C249" s="41" t="s">
        <v>35</v>
      </c>
      <c r="D249" s="93"/>
      <c r="E249" s="206"/>
      <c r="F249" s="207"/>
      <c r="G249" s="188"/>
      <c r="H249" s="191"/>
      <c r="I249" s="169"/>
      <c r="J249" s="171"/>
      <c r="K249" s="172"/>
      <c r="L249" s="177"/>
      <c r="M249" s="120"/>
    </row>
    <row r="250" spans="1:13" ht="12" customHeight="1">
      <c r="A250" s="102"/>
      <c r="B250" s="42"/>
      <c r="C250" s="41" t="s">
        <v>2</v>
      </c>
      <c r="D250" s="93"/>
      <c r="E250" s="179"/>
      <c r="F250" s="180"/>
      <c r="G250" s="197"/>
      <c r="H250" s="198"/>
      <c r="I250" s="181"/>
      <c r="J250" s="183"/>
      <c r="K250" s="172"/>
      <c r="L250" s="162"/>
      <c r="M250" s="120"/>
    </row>
    <row r="251" spans="1:13" ht="12" customHeight="1">
      <c r="A251" s="103"/>
      <c r="B251" s="42"/>
      <c r="C251" s="45" t="s">
        <v>36</v>
      </c>
      <c r="D251" s="93"/>
      <c r="E251" s="129"/>
      <c r="F251" s="131"/>
      <c r="G251" s="200"/>
      <c r="H251" s="201"/>
      <c r="I251" s="184"/>
      <c r="J251" s="186"/>
      <c r="K251" s="172"/>
      <c r="L251" s="162"/>
      <c r="M251" s="121"/>
    </row>
    <row r="252" spans="1:13" ht="12" customHeight="1">
      <c r="A252" s="101">
        <f t="shared" ref="A252" si="54">A248+1</f>
        <v>65</v>
      </c>
      <c r="B252" s="90"/>
      <c r="C252" s="44" t="s">
        <v>34</v>
      </c>
      <c r="D252" s="91"/>
      <c r="E252" s="195"/>
      <c r="F252" s="196"/>
      <c r="G252" s="187"/>
      <c r="H252" s="189"/>
      <c r="I252" s="166"/>
      <c r="J252" s="168"/>
      <c r="K252" s="172"/>
      <c r="L252" s="175"/>
      <c r="M252" s="119" t="s">
        <v>1752</v>
      </c>
    </row>
    <row r="253" spans="1:13" ht="12" customHeight="1">
      <c r="A253" s="102"/>
      <c r="B253" s="42"/>
      <c r="C253" s="41" t="s">
        <v>35</v>
      </c>
      <c r="D253" s="93"/>
      <c r="E253" s="206"/>
      <c r="F253" s="207"/>
      <c r="G253" s="188"/>
      <c r="H253" s="191"/>
      <c r="I253" s="169"/>
      <c r="J253" s="171"/>
      <c r="K253" s="172"/>
      <c r="L253" s="177"/>
      <c r="M253" s="120"/>
    </row>
    <row r="254" spans="1:13" ht="12" customHeight="1">
      <c r="A254" s="102"/>
      <c r="B254" s="42"/>
      <c r="C254" s="41" t="s">
        <v>2</v>
      </c>
      <c r="D254" s="93"/>
      <c r="E254" s="179"/>
      <c r="F254" s="180"/>
      <c r="G254" s="197"/>
      <c r="H254" s="198"/>
      <c r="I254" s="181"/>
      <c r="J254" s="183"/>
      <c r="K254" s="172"/>
      <c r="L254" s="162"/>
      <c r="M254" s="120"/>
    </row>
    <row r="255" spans="1:13" ht="12" customHeight="1">
      <c r="A255" s="103"/>
      <c r="B255" s="42"/>
      <c r="C255" s="45" t="s">
        <v>36</v>
      </c>
      <c r="D255" s="93"/>
      <c r="E255" s="129"/>
      <c r="F255" s="131"/>
      <c r="G255" s="200"/>
      <c r="H255" s="201"/>
      <c r="I255" s="184"/>
      <c r="J255" s="186"/>
      <c r="K255" s="172"/>
      <c r="L255" s="162"/>
      <c r="M255" s="121"/>
    </row>
    <row r="256" spans="1:13" ht="12" customHeight="1">
      <c r="A256" s="101">
        <f t="shared" ref="A256" si="55">A252+1</f>
        <v>66</v>
      </c>
      <c r="B256" s="90"/>
      <c r="C256" s="44" t="s">
        <v>34</v>
      </c>
      <c r="D256" s="91"/>
      <c r="E256" s="195"/>
      <c r="F256" s="196"/>
      <c r="G256" s="187"/>
      <c r="H256" s="189"/>
      <c r="I256" s="166"/>
      <c r="J256" s="168"/>
      <c r="K256" s="172"/>
      <c r="L256" s="175"/>
      <c r="M256" s="119" t="s">
        <v>1752</v>
      </c>
    </row>
    <row r="257" spans="1:13" ht="12" customHeight="1">
      <c r="A257" s="102"/>
      <c r="B257" s="42"/>
      <c r="C257" s="41" t="s">
        <v>35</v>
      </c>
      <c r="D257" s="93"/>
      <c r="E257" s="206"/>
      <c r="F257" s="207"/>
      <c r="G257" s="188"/>
      <c r="H257" s="191"/>
      <c r="I257" s="169"/>
      <c r="J257" s="171"/>
      <c r="K257" s="172"/>
      <c r="L257" s="177"/>
      <c r="M257" s="120"/>
    </row>
    <row r="258" spans="1:13" ht="12" customHeight="1">
      <c r="A258" s="102"/>
      <c r="B258" s="42"/>
      <c r="C258" s="41" t="s">
        <v>2</v>
      </c>
      <c r="D258" s="93"/>
      <c r="E258" s="179"/>
      <c r="F258" s="180"/>
      <c r="G258" s="197"/>
      <c r="H258" s="198"/>
      <c r="I258" s="181"/>
      <c r="J258" s="183"/>
      <c r="K258" s="172"/>
      <c r="L258" s="162"/>
      <c r="M258" s="120"/>
    </row>
    <row r="259" spans="1:13" ht="12" customHeight="1">
      <c r="A259" s="103"/>
      <c r="B259" s="42"/>
      <c r="C259" s="45" t="s">
        <v>36</v>
      </c>
      <c r="D259" s="93"/>
      <c r="E259" s="129"/>
      <c r="F259" s="131"/>
      <c r="G259" s="200"/>
      <c r="H259" s="201"/>
      <c r="I259" s="184"/>
      <c r="J259" s="186"/>
      <c r="K259" s="172"/>
      <c r="L259" s="162"/>
      <c r="M259" s="121"/>
    </row>
    <row r="260" spans="1:13" ht="12" customHeight="1">
      <c r="A260" s="101">
        <f t="shared" ref="A260" si="56">A256+1</f>
        <v>67</v>
      </c>
      <c r="B260" s="90"/>
      <c r="C260" s="44" t="s">
        <v>34</v>
      </c>
      <c r="D260" s="91"/>
      <c r="E260" s="195"/>
      <c r="F260" s="196"/>
      <c r="G260" s="187"/>
      <c r="H260" s="189"/>
      <c r="I260" s="166"/>
      <c r="J260" s="168"/>
      <c r="K260" s="172"/>
      <c r="L260" s="175"/>
      <c r="M260" s="119" t="s">
        <v>1752</v>
      </c>
    </row>
    <row r="261" spans="1:13" ht="12" customHeight="1">
      <c r="A261" s="102"/>
      <c r="B261" s="42"/>
      <c r="C261" s="41" t="s">
        <v>35</v>
      </c>
      <c r="D261" s="93"/>
      <c r="E261" s="206"/>
      <c r="F261" s="207"/>
      <c r="G261" s="188"/>
      <c r="H261" s="191"/>
      <c r="I261" s="169"/>
      <c r="J261" s="171"/>
      <c r="K261" s="172"/>
      <c r="L261" s="177"/>
      <c r="M261" s="120"/>
    </row>
    <row r="262" spans="1:13" ht="12" customHeight="1">
      <c r="A262" s="102"/>
      <c r="B262" s="42"/>
      <c r="C262" s="41" t="s">
        <v>2</v>
      </c>
      <c r="D262" s="93"/>
      <c r="E262" s="179"/>
      <c r="F262" s="180"/>
      <c r="G262" s="197"/>
      <c r="H262" s="198"/>
      <c r="I262" s="181"/>
      <c r="J262" s="183"/>
      <c r="K262" s="172"/>
      <c r="L262" s="162"/>
      <c r="M262" s="120"/>
    </row>
    <row r="263" spans="1:13" ht="12" customHeight="1">
      <c r="A263" s="103"/>
      <c r="B263" s="42"/>
      <c r="C263" s="45" t="s">
        <v>36</v>
      </c>
      <c r="D263" s="93"/>
      <c r="E263" s="129"/>
      <c r="F263" s="131"/>
      <c r="G263" s="200"/>
      <c r="H263" s="201"/>
      <c r="I263" s="184"/>
      <c r="J263" s="186"/>
      <c r="K263" s="172"/>
      <c r="L263" s="162"/>
      <c r="M263" s="121"/>
    </row>
    <row r="264" spans="1:13" ht="12" customHeight="1">
      <c r="A264" s="101">
        <f t="shared" ref="A264" si="57">A260+1</f>
        <v>68</v>
      </c>
      <c r="B264" s="90"/>
      <c r="C264" s="44" t="s">
        <v>34</v>
      </c>
      <c r="D264" s="91"/>
      <c r="E264" s="195"/>
      <c r="F264" s="196"/>
      <c r="G264" s="187"/>
      <c r="H264" s="189"/>
      <c r="I264" s="166"/>
      <c r="J264" s="168"/>
      <c r="K264" s="172"/>
      <c r="L264" s="175"/>
      <c r="M264" s="119" t="s">
        <v>1752</v>
      </c>
    </row>
    <row r="265" spans="1:13" ht="12" customHeight="1">
      <c r="A265" s="102"/>
      <c r="B265" s="42"/>
      <c r="C265" s="41" t="s">
        <v>35</v>
      </c>
      <c r="D265" s="93"/>
      <c r="E265" s="206"/>
      <c r="F265" s="207"/>
      <c r="G265" s="188"/>
      <c r="H265" s="191"/>
      <c r="I265" s="169"/>
      <c r="J265" s="171"/>
      <c r="K265" s="172"/>
      <c r="L265" s="177"/>
      <c r="M265" s="120"/>
    </row>
    <row r="266" spans="1:13" ht="12" customHeight="1">
      <c r="A266" s="102"/>
      <c r="B266" s="42"/>
      <c r="C266" s="41" t="s">
        <v>2</v>
      </c>
      <c r="D266" s="93"/>
      <c r="E266" s="179"/>
      <c r="F266" s="180"/>
      <c r="G266" s="197"/>
      <c r="H266" s="198"/>
      <c r="I266" s="181"/>
      <c r="J266" s="183"/>
      <c r="K266" s="172"/>
      <c r="L266" s="162"/>
      <c r="M266" s="120"/>
    </row>
    <row r="267" spans="1:13" ht="12" customHeight="1">
      <c r="A267" s="103"/>
      <c r="B267" s="42"/>
      <c r="C267" s="45" t="s">
        <v>36</v>
      </c>
      <c r="D267" s="93"/>
      <c r="E267" s="129"/>
      <c r="F267" s="131"/>
      <c r="G267" s="200"/>
      <c r="H267" s="201"/>
      <c r="I267" s="184"/>
      <c r="J267" s="186"/>
      <c r="K267" s="172"/>
      <c r="L267" s="162"/>
      <c r="M267" s="121"/>
    </row>
    <row r="268" spans="1:13" ht="12" customHeight="1">
      <c r="A268" s="101">
        <f t="shared" ref="A268" si="58">A264+1</f>
        <v>69</v>
      </c>
      <c r="B268" s="90"/>
      <c r="C268" s="44" t="s">
        <v>34</v>
      </c>
      <c r="D268" s="91"/>
      <c r="E268" s="195"/>
      <c r="F268" s="196"/>
      <c r="G268" s="187"/>
      <c r="H268" s="189"/>
      <c r="I268" s="166"/>
      <c r="J268" s="168"/>
      <c r="K268" s="172"/>
      <c r="L268" s="175"/>
      <c r="M268" s="119" t="s">
        <v>1752</v>
      </c>
    </row>
    <row r="269" spans="1:13" ht="12" customHeight="1">
      <c r="A269" s="102"/>
      <c r="B269" s="42"/>
      <c r="C269" s="41" t="s">
        <v>35</v>
      </c>
      <c r="D269" s="93"/>
      <c r="E269" s="206"/>
      <c r="F269" s="207"/>
      <c r="G269" s="188"/>
      <c r="H269" s="191"/>
      <c r="I269" s="169"/>
      <c r="J269" s="171"/>
      <c r="K269" s="172"/>
      <c r="L269" s="177"/>
      <c r="M269" s="120"/>
    </row>
    <row r="270" spans="1:13" ht="12" customHeight="1">
      <c r="A270" s="102"/>
      <c r="B270" s="42"/>
      <c r="C270" s="41" t="s">
        <v>2</v>
      </c>
      <c r="D270" s="93"/>
      <c r="E270" s="179"/>
      <c r="F270" s="180"/>
      <c r="G270" s="197"/>
      <c r="H270" s="198"/>
      <c r="I270" s="181"/>
      <c r="J270" s="183"/>
      <c r="K270" s="172"/>
      <c r="L270" s="162"/>
      <c r="M270" s="120"/>
    </row>
    <row r="271" spans="1:13" ht="12" customHeight="1">
      <c r="A271" s="103"/>
      <c r="B271" s="42"/>
      <c r="C271" s="45" t="s">
        <v>36</v>
      </c>
      <c r="D271" s="93"/>
      <c r="E271" s="129"/>
      <c r="F271" s="131"/>
      <c r="G271" s="200"/>
      <c r="H271" s="201"/>
      <c r="I271" s="184"/>
      <c r="J271" s="186"/>
      <c r="K271" s="172"/>
      <c r="L271" s="162"/>
      <c r="M271" s="121"/>
    </row>
    <row r="272" spans="1:13" ht="12" customHeight="1">
      <c r="A272" s="101">
        <f t="shared" ref="A272" si="59">A268+1</f>
        <v>70</v>
      </c>
      <c r="B272" s="90"/>
      <c r="C272" s="44" t="s">
        <v>34</v>
      </c>
      <c r="D272" s="91"/>
      <c r="E272" s="195"/>
      <c r="F272" s="196"/>
      <c r="G272" s="187"/>
      <c r="H272" s="189"/>
      <c r="I272" s="166"/>
      <c r="J272" s="168"/>
      <c r="K272" s="172"/>
      <c r="L272" s="175"/>
      <c r="M272" s="119" t="s">
        <v>1752</v>
      </c>
    </row>
    <row r="273" spans="1:13" ht="12" customHeight="1">
      <c r="A273" s="102"/>
      <c r="B273" s="42"/>
      <c r="C273" s="41" t="s">
        <v>35</v>
      </c>
      <c r="D273" s="93"/>
      <c r="E273" s="206"/>
      <c r="F273" s="207"/>
      <c r="G273" s="188"/>
      <c r="H273" s="191"/>
      <c r="I273" s="169"/>
      <c r="J273" s="171"/>
      <c r="K273" s="172"/>
      <c r="L273" s="177"/>
      <c r="M273" s="120"/>
    </row>
    <row r="274" spans="1:13" ht="12" customHeight="1">
      <c r="A274" s="102"/>
      <c r="B274" s="42"/>
      <c r="C274" s="41" t="s">
        <v>2</v>
      </c>
      <c r="D274" s="93"/>
      <c r="E274" s="179"/>
      <c r="F274" s="180"/>
      <c r="G274" s="197"/>
      <c r="H274" s="198"/>
      <c r="I274" s="181"/>
      <c r="J274" s="183"/>
      <c r="K274" s="172"/>
      <c r="L274" s="162"/>
      <c r="M274" s="120"/>
    </row>
    <row r="275" spans="1:13" ht="12" customHeight="1">
      <c r="A275" s="103"/>
      <c r="B275" s="42"/>
      <c r="C275" s="45" t="s">
        <v>36</v>
      </c>
      <c r="D275" s="93"/>
      <c r="E275" s="129"/>
      <c r="F275" s="131"/>
      <c r="G275" s="200"/>
      <c r="H275" s="201"/>
      <c r="I275" s="184"/>
      <c r="J275" s="186"/>
      <c r="K275" s="172"/>
      <c r="L275" s="162"/>
      <c r="M275" s="121"/>
    </row>
    <row r="276" spans="1:13" ht="12" customHeight="1">
      <c r="A276" s="101">
        <f t="shared" ref="A276" si="60">A272+1</f>
        <v>71</v>
      </c>
      <c r="B276" s="90"/>
      <c r="C276" s="44" t="s">
        <v>34</v>
      </c>
      <c r="D276" s="91"/>
      <c r="E276" s="195"/>
      <c r="F276" s="196"/>
      <c r="G276" s="187"/>
      <c r="H276" s="189"/>
      <c r="I276" s="166"/>
      <c r="J276" s="168"/>
      <c r="K276" s="172"/>
      <c r="L276" s="175"/>
      <c r="M276" s="119" t="s">
        <v>1752</v>
      </c>
    </row>
    <row r="277" spans="1:13" ht="12" customHeight="1">
      <c r="A277" s="102"/>
      <c r="B277" s="42"/>
      <c r="C277" s="41" t="s">
        <v>35</v>
      </c>
      <c r="D277" s="93"/>
      <c r="E277" s="206"/>
      <c r="F277" s="207"/>
      <c r="G277" s="188"/>
      <c r="H277" s="191"/>
      <c r="I277" s="169"/>
      <c r="J277" s="171"/>
      <c r="K277" s="172"/>
      <c r="L277" s="177"/>
      <c r="M277" s="120"/>
    </row>
    <row r="278" spans="1:13" ht="12" customHeight="1">
      <c r="A278" s="102"/>
      <c r="B278" s="42"/>
      <c r="C278" s="41" t="s">
        <v>2</v>
      </c>
      <c r="D278" s="93"/>
      <c r="E278" s="179"/>
      <c r="F278" s="180"/>
      <c r="G278" s="197"/>
      <c r="H278" s="198"/>
      <c r="I278" s="181"/>
      <c r="J278" s="183"/>
      <c r="K278" s="172"/>
      <c r="L278" s="162"/>
      <c r="M278" s="120"/>
    </row>
    <row r="279" spans="1:13" ht="12" customHeight="1">
      <c r="A279" s="103"/>
      <c r="B279" s="42"/>
      <c r="C279" s="45" t="s">
        <v>36</v>
      </c>
      <c r="D279" s="93"/>
      <c r="E279" s="129"/>
      <c r="F279" s="131"/>
      <c r="G279" s="200"/>
      <c r="H279" s="201"/>
      <c r="I279" s="184"/>
      <c r="J279" s="186"/>
      <c r="K279" s="172"/>
      <c r="L279" s="162"/>
      <c r="M279" s="121"/>
    </row>
    <row r="280" spans="1:13" ht="12" customHeight="1">
      <c r="A280" s="101">
        <f t="shared" ref="A280" si="61">A276+1</f>
        <v>72</v>
      </c>
      <c r="B280" s="90"/>
      <c r="C280" s="44" t="s">
        <v>34</v>
      </c>
      <c r="D280" s="91"/>
      <c r="E280" s="195"/>
      <c r="F280" s="196"/>
      <c r="G280" s="187"/>
      <c r="H280" s="189"/>
      <c r="I280" s="166"/>
      <c r="J280" s="168"/>
      <c r="K280" s="172"/>
      <c r="L280" s="175"/>
      <c r="M280" s="119" t="s">
        <v>1752</v>
      </c>
    </row>
    <row r="281" spans="1:13" ht="12" customHeight="1">
      <c r="A281" s="102"/>
      <c r="B281" s="42"/>
      <c r="C281" s="41" t="s">
        <v>35</v>
      </c>
      <c r="D281" s="93"/>
      <c r="E281" s="206"/>
      <c r="F281" s="207"/>
      <c r="G281" s="188"/>
      <c r="H281" s="191"/>
      <c r="I281" s="169"/>
      <c r="J281" s="171"/>
      <c r="K281" s="172"/>
      <c r="L281" s="177"/>
      <c r="M281" s="120"/>
    </row>
    <row r="282" spans="1:13" ht="12" customHeight="1">
      <c r="A282" s="102"/>
      <c r="B282" s="42"/>
      <c r="C282" s="41" t="s">
        <v>2</v>
      </c>
      <c r="D282" s="93"/>
      <c r="E282" s="179"/>
      <c r="F282" s="180"/>
      <c r="G282" s="197"/>
      <c r="H282" s="198"/>
      <c r="I282" s="181"/>
      <c r="J282" s="183"/>
      <c r="K282" s="172"/>
      <c r="L282" s="162"/>
      <c r="M282" s="120"/>
    </row>
    <row r="283" spans="1:13" ht="12" customHeight="1">
      <c r="A283" s="103"/>
      <c r="B283" s="42"/>
      <c r="C283" s="45" t="s">
        <v>36</v>
      </c>
      <c r="D283" s="93"/>
      <c r="E283" s="129"/>
      <c r="F283" s="131"/>
      <c r="G283" s="200"/>
      <c r="H283" s="201"/>
      <c r="I283" s="184"/>
      <c r="J283" s="186"/>
      <c r="K283" s="172"/>
      <c r="L283" s="162"/>
      <c r="M283" s="121"/>
    </row>
    <row r="284" spans="1:13" ht="12" customHeight="1">
      <c r="A284" s="101">
        <f t="shared" ref="A284" si="62">A280+1</f>
        <v>73</v>
      </c>
      <c r="B284" s="90"/>
      <c r="C284" s="44" t="s">
        <v>34</v>
      </c>
      <c r="D284" s="91"/>
      <c r="E284" s="195"/>
      <c r="F284" s="196"/>
      <c r="G284" s="187"/>
      <c r="H284" s="189"/>
      <c r="I284" s="166"/>
      <c r="J284" s="168"/>
      <c r="K284" s="172"/>
      <c r="L284" s="175"/>
      <c r="M284" s="119" t="s">
        <v>1752</v>
      </c>
    </row>
    <row r="285" spans="1:13" ht="12" customHeight="1">
      <c r="A285" s="102"/>
      <c r="B285" s="42"/>
      <c r="C285" s="41" t="s">
        <v>35</v>
      </c>
      <c r="D285" s="93"/>
      <c r="E285" s="206"/>
      <c r="F285" s="207"/>
      <c r="G285" s="188"/>
      <c r="H285" s="191"/>
      <c r="I285" s="169"/>
      <c r="J285" s="171"/>
      <c r="K285" s="172"/>
      <c r="L285" s="177"/>
      <c r="M285" s="120"/>
    </row>
    <row r="286" spans="1:13" ht="12" customHeight="1">
      <c r="A286" s="102"/>
      <c r="B286" s="42"/>
      <c r="C286" s="41" t="s">
        <v>2</v>
      </c>
      <c r="D286" s="93"/>
      <c r="E286" s="179"/>
      <c r="F286" s="180"/>
      <c r="G286" s="197"/>
      <c r="H286" s="198"/>
      <c r="I286" s="181"/>
      <c r="J286" s="183"/>
      <c r="K286" s="172"/>
      <c r="L286" s="162"/>
      <c r="M286" s="120"/>
    </row>
    <row r="287" spans="1:13" ht="12" customHeight="1">
      <c r="A287" s="103"/>
      <c r="B287" s="42"/>
      <c r="C287" s="45" t="s">
        <v>36</v>
      </c>
      <c r="D287" s="93"/>
      <c r="E287" s="129"/>
      <c r="F287" s="131"/>
      <c r="G287" s="200"/>
      <c r="H287" s="201"/>
      <c r="I287" s="184"/>
      <c r="J287" s="186"/>
      <c r="K287" s="172"/>
      <c r="L287" s="162"/>
      <c r="M287" s="121"/>
    </row>
    <row r="288" spans="1:13" ht="12" customHeight="1">
      <c r="A288" s="101">
        <f t="shared" ref="A288" si="63">A284+1</f>
        <v>74</v>
      </c>
      <c r="B288" s="90"/>
      <c r="C288" s="44" t="s">
        <v>34</v>
      </c>
      <c r="D288" s="91"/>
      <c r="E288" s="195"/>
      <c r="F288" s="196"/>
      <c r="G288" s="187"/>
      <c r="H288" s="189"/>
      <c r="I288" s="166"/>
      <c r="J288" s="168"/>
      <c r="K288" s="172"/>
      <c r="L288" s="175"/>
      <c r="M288" s="119" t="s">
        <v>1752</v>
      </c>
    </row>
    <row r="289" spans="1:13" ht="12" customHeight="1">
      <c r="A289" s="102"/>
      <c r="B289" s="42"/>
      <c r="C289" s="41" t="s">
        <v>35</v>
      </c>
      <c r="D289" s="93"/>
      <c r="E289" s="206"/>
      <c r="F289" s="207"/>
      <c r="G289" s="188"/>
      <c r="H289" s="191"/>
      <c r="I289" s="169"/>
      <c r="J289" s="171"/>
      <c r="K289" s="172"/>
      <c r="L289" s="177"/>
      <c r="M289" s="120"/>
    </row>
    <row r="290" spans="1:13" ht="12" customHeight="1">
      <c r="A290" s="102"/>
      <c r="B290" s="42"/>
      <c r="C290" s="41" t="s">
        <v>2</v>
      </c>
      <c r="D290" s="93"/>
      <c r="E290" s="179"/>
      <c r="F290" s="180"/>
      <c r="G290" s="197"/>
      <c r="H290" s="198"/>
      <c r="I290" s="181"/>
      <c r="J290" s="183"/>
      <c r="K290" s="172"/>
      <c r="L290" s="162"/>
      <c r="M290" s="120"/>
    </row>
    <row r="291" spans="1:13" ht="12" customHeight="1">
      <c r="A291" s="103"/>
      <c r="B291" s="42"/>
      <c r="C291" s="45" t="s">
        <v>36</v>
      </c>
      <c r="D291" s="93"/>
      <c r="E291" s="129"/>
      <c r="F291" s="131"/>
      <c r="G291" s="200"/>
      <c r="H291" s="201"/>
      <c r="I291" s="184"/>
      <c r="J291" s="186"/>
      <c r="K291" s="172"/>
      <c r="L291" s="162"/>
      <c r="M291" s="121"/>
    </row>
    <row r="292" spans="1:13" ht="12" customHeight="1">
      <c r="A292" s="101">
        <f t="shared" ref="A292" si="64">A288+1</f>
        <v>75</v>
      </c>
      <c r="B292" s="90"/>
      <c r="C292" s="44" t="s">
        <v>34</v>
      </c>
      <c r="D292" s="91"/>
      <c r="E292" s="195"/>
      <c r="F292" s="196"/>
      <c r="G292" s="187"/>
      <c r="H292" s="189"/>
      <c r="I292" s="166"/>
      <c r="J292" s="168"/>
      <c r="K292" s="172"/>
      <c r="L292" s="175"/>
      <c r="M292" s="119" t="s">
        <v>1752</v>
      </c>
    </row>
    <row r="293" spans="1:13" ht="12" customHeight="1">
      <c r="A293" s="102"/>
      <c r="B293" s="42"/>
      <c r="C293" s="41" t="s">
        <v>35</v>
      </c>
      <c r="D293" s="93"/>
      <c r="E293" s="206"/>
      <c r="F293" s="207"/>
      <c r="G293" s="188"/>
      <c r="H293" s="191"/>
      <c r="I293" s="169"/>
      <c r="J293" s="171"/>
      <c r="K293" s="172"/>
      <c r="L293" s="177"/>
      <c r="M293" s="120"/>
    </row>
    <row r="294" spans="1:13" ht="12" customHeight="1">
      <c r="A294" s="102"/>
      <c r="B294" s="42"/>
      <c r="C294" s="41" t="s">
        <v>2</v>
      </c>
      <c r="D294" s="93"/>
      <c r="E294" s="179"/>
      <c r="F294" s="180"/>
      <c r="G294" s="197"/>
      <c r="H294" s="198"/>
      <c r="I294" s="181"/>
      <c r="J294" s="183"/>
      <c r="K294" s="172"/>
      <c r="L294" s="162"/>
      <c r="M294" s="120"/>
    </row>
    <row r="295" spans="1:13" ht="12" customHeight="1">
      <c r="A295" s="103"/>
      <c r="B295" s="42"/>
      <c r="C295" s="45" t="s">
        <v>36</v>
      </c>
      <c r="D295" s="93"/>
      <c r="E295" s="129"/>
      <c r="F295" s="131"/>
      <c r="G295" s="200"/>
      <c r="H295" s="201"/>
      <c r="I295" s="184"/>
      <c r="J295" s="186"/>
      <c r="K295" s="172"/>
      <c r="L295" s="162"/>
      <c r="M295" s="121"/>
    </row>
    <row r="296" spans="1:13" ht="12" customHeight="1">
      <c r="A296" s="101">
        <f t="shared" ref="A296" si="65">A292+1</f>
        <v>76</v>
      </c>
      <c r="B296" s="90"/>
      <c r="C296" s="44" t="s">
        <v>34</v>
      </c>
      <c r="D296" s="91"/>
      <c r="E296" s="195"/>
      <c r="F296" s="196"/>
      <c r="G296" s="187"/>
      <c r="H296" s="189"/>
      <c r="I296" s="166"/>
      <c r="J296" s="168"/>
      <c r="K296" s="172"/>
      <c r="L296" s="175"/>
      <c r="M296" s="119" t="s">
        <v>1752</v>
      </c>
    </row>
    <row r="297" spans="1:13" ht="12" customHeight="1">
      <c r="A297" s="102"/>
      <c r="B297" s="42"/>
      <c r="C297" s="41" t="s">
        <v>35</v>
      </c>
      <c r="D297" s="93"/>
      <c r="E297" s="206"/>
      <c r="F297" s="207"/>
      <c r="G297" s="188"/>
      <c r="H297" s="191"/>
      <c r="I297" s="169"/>
      <c r="J297" s="171"/>
      <c r="K297" s="172"/>
      <c r="L297" s="177"/>
      <c r="M297" s="120"/>
    </row>
    <row r="298" spans="1:13" ht="12" customHeight="1">
      <c r="A298" s="102"/>
      <c r="B298" s="42"/>
      <c r="C298" s="41" t="s">
        <v>2</v>
      </c>
      <c r="D298" s="93"/>
      <c r="E298" s="179"/>
      <c r="F298" s="180"/>
      <c r="G298" s="197"/>
      <c r="H298" s="198"/>
      <c r="I298" s="181"/>
      <c r="J298" s="183"/>
      <c r="K298" s="172"/>
      <c r="L298" s="162"/>
      <c r="M298" s="120"/>
    </row>
    <row r="299" spans="1:13" ht="12" customHeight="1">
      <c r="A299" s="103"/>
      <c r="B299" s="42"/>
      <c r="C299" s="45" t="s">
        <v>36</v>
      </c>
      <c r="D299" s="93"/>
      <c r="E299" s="129"/>
      <c r="F299" s="131"/>
      <c r="G299" s="200"/>
      <c r="H299" s="201"/>
      <c r="I299" s="184"/>
      <c r="J299" s="186"/>
      <c r="K299" s="172"/>
      <c r="L299" s="162"/>
      <c r="M299" s="121"/>
    </row>
    <row r="300" spans="1:13" ht="12" customHeight="1">
      <c r="A300" s="101">
        <f t="shared" ref="A300" si="66">A296+1</f>
        <v>77</v>
      </c>
      <c r="B300" s="90"/>
      <c r="C300" s="44" t="s">
        <v>34</v>
      </c>
      <c r="D300" s="91"/>
      <c r="E300" s="195"/>
      <c r="F300" s="196"/>
      <c r="G300" s="187"/>
      <c r="H300" s="189"/>
      <c r="I300" s="166"/>
      <c r="J300" s="168"/>
      <c r="K300" s="172"/>
      <c r="L300" s="175"/>
      <c r="M300" s="119" t="s">
        <v>1752</v>
      </c>
    </row>
    <row r="301" spans="1:13" ht="12" customHeight="1">
      <c r="A301" s="102"/>
      <c r="B301" s="42"/>
      <c r="C301" s="41" t="s">
        <v>35</v>
      </c>
      <c r="D301" s="93"/>
      <c r="E301" s="206"/>
      <c r="F301" s="207"/>
      <c r="G301" s="188"/>
      <c r="H301" s="191"/>
      <c r="I301" s="169"/>
      <c r="J301" s="171"/>
      <c r="K301" s="172"/>
      <c r="L301" s="177"/>
      <c r="M301" s="120"/>
    </row>
    <row r="302" spans="1:13" ht="12" customHeight="1">
      <c r="A302" s="102"/>
      <c r="B302" s="42"/>
      <c r="C302" s="41" t="s">
        <v>2</v>
      </c>
      <c r="D302" s="93"/>
      <c r="E302" s="179"/>
      <c r="F302" s="180"/>
      <c r="G302" s="197"/>
      <c r="H302" s="198"/>
      <c r="I302" s="181"/>
      <c r="J302" s="183"/>
      <c r="K302" s="172"/>
      <c r="L302" s="162"/>
      <c r="M302" s="120"/>
    </row>
    <row r="303" spans="1:13" ht="12" customHeight="1">
      <c r="A303" s="103"/>
      <c r="B303" s="42"/>
      <c r="C303" s="45" t="s">
        <v>36</v>
      </c>
      <c r="D303" s="93"/>
      <c r="E303" s="129"/>
      <c r="F303" s="131"/>
      <c r="G303" s="200"/>
      <c r="H303" s="201"/>
      <c r="I303" s="184"/>
      <c r="J303" s="186"/>
      <c r="K303" s="172"/>
      <c r="L303" s="162"/>
      <c r="M303" s="121"/>
    </row>
    <row r="304" spans="1:13" ht="12" customHeight="1">
      <c r="A304" s="101">
        <f t="shared" ref="A304" si="67">A300+1</f>
        <v>78</v>
      </c>
      <c r="B304" s="90"/>
      <c r="C304" s="44" t="s">
        <v>34</v>
      </c>
      <c r="D304" s="91"/>
      <c r="E304" s="195"/>
      <c r="F304" s="196"/>
      <c r="G304" s="187"/>
      <c r="H304" s="189"/>
      <c r="I304" s="166"/>
      <c r="J304" s="168"/>
      <c r="K304" s="172"/>
      <c r="L304" s="175"/>
      <c r="M304" s="119" t="s">
        <v>1752</v>
      </c>
    </row>
    <row r="305" spans="1:13" ht="12" customHeight="1">
      <c r="A305" s="102"/>
      <c r="B305" s="42"/>
      <c r="C305" s="41" t="s">
        <v>35</v>
      </c>
      <c r="D305" s="93"/>
      <c r="E305" s="206"/>
      <c r="F305" s="207"/>
      <c r="G305" s="188"/>
      <c r="H305" s="191"/>
      <c r="I305" s="169"/>
      <c r="J305" s="171"/>
      <c r="K305" s="172"/>
      <c r="L305" s="177"/>
      <c r="M305" s="120"/>
    </row>
    <row r="306" spans="1:13" ht="12" customHeight="1">
      <c r="A306" s="102"/>
      <c r="B306" s="42"/>
      <c r="C306" s="41" t="s">
        <v>2</v>
      </c>
      <c r="D306" s="93"/>
      <c r="E306" s="179"/>
      <c r="F306" s="180"/>
      <c r="G306" s="197"/>
      <c r="H306" s="198"/>
      <c r="I306" s="181"/>
      <c r="J306" s="183"/>
      <c r="K306" s="172"/>
      <c r="L306" s="162"/>
      <c r="M306" s="120"/>
    </row>
    <row r="307" spans="1:13" ht="12" customHeight="1">
      <c r="A307" s="103"/>
      <c r="B307" s="43"/>
      <c r="C307" s="45" t="s">
        <v>36</v>
      </c>
      <c r="D307" s="81"/>
      <c r="E307" s="129"/>
      <c r="F307" s="131"/>
      <c r="G307" s="200"/>
      <c r="H307" s="201"/>
      <c r="I307" s="184"/>
      <c r="J307" s="186"/>
      <c r="K307" s="172"/>
      <c r="L307" s="203"/>
      <c r="M307" s="121"/>
    </row>
    <row r="308" spans="1:13" ht="12" customHeight="1">
      <c r="A308" s="101">
        <f t="shared" ref="A308" si="68">A304+1</f>
        <v>79</v>
      </c>
      <c r="B308" s="90"/>
      <c r="C308" s="44" t="s">
        <v>34</v>
      </c>
      <c r="D308" s="91"/>
      <c r="E308" s="195"/>
      <c r="F308" s="196"/>
      <c r="G308" s="187"/>
      <c r="H308" s="189"/>
      <c r="I308" s="166"/>
      <c r="J308" s="168"/>
      <c r="K308" s="172"/>
      <c r="L308" s="175"/>
      <c r="M308" s="119" t="s">
        <v>1752</v>
      </c>
    </row>
    <row r="309" spans="1:13" ht="12" customHeight="1">
      <c r="A309" s="102"/>
      <c r="B309" s="42"/>
      <c r="C309" s="41" t="s">
        <v>35</v>
      </c>
      <c r="D309" s="93"/>
      <c r="E309" s="206"/>
      <c r="F309" s="207"/>
      <c r="G309" s="188"/>
      <c r="H309" s="191"/>
      <c r="I309" s="169"/>
      <c r="J309" s="171"/>
      <c r="K309" s="172"/>
      <c r="L309" s="177"/>
      <c r="M309" s="120"/>
    </row>
    <row r="310" spans="1:13" ht="12" customHeight="1">
      <c r="A310" s="102"/>
      <c r="B310" s="42"/>
      <c r="C310" s="41" t="s">
        <v>2</v>
      </c>
      <c r="D310" s="93"/>
      <c r="E310" s="179"/>
      <c r="F310" s="180"/>
      <c r="G310" s="197"/>
      <c r="H310" s="198"/>
      <c r="I310" s="181"/>
      <c r="J310" s="183"/>
      <c r="K310" s="172"/>
      <c r="L310" s="162"/>
      <c r="M310" s="120"/>
    </row>
    <row r="311" spans="1:13" ht="12" customHeight="1">
      <c r="A311" s="103"/>
      <c r="B311" s="42"/>
      <c r="C311" s="45" t="s">
        <v>36</v>
      </c>
      <c r="D311" s="93"/>
      <c r="E311" s="129"/>
      <c r="F311" s="131"/>
      <c r="G311" s="200"/>
      <c r="H311" s="201"/>
      <c r="I311" s="184"/>
      <c r="J311" s="186"/>
      <c r="K311" s="172"/>
      <c r="L311" s="162"/>
      <c r="M311" s="121"/>
    </row>
    <row r="312" spans="1:13" ht="12" customHeight="1">
      <c r="A312" s="101">
        <f t="shared" ref="A312" si="69">A308+1</f>
        <v>80</v>
      </c>
      <c r="B312" s="90"/>
      <c r="C312" s="44" t="s">
        <v>34</v>
      </c>
      <c r="D312" s="91"/>
      <c r="E312" s="195"/>
      <c r="F312" s="196"/>
      <c r="G312" s="187"/>
      <c r="H312" s="189"/>
      <c r="I312" s="166"/>
      <c r="J312" s="168"/>
      <c r="K312" s="172"/>
      <c r="L312" s="175"/>
      <c r="M312" s="119" t="s">
        <v>1752</v>
      </c>
    </row>
    <row r="313" spans="1:13" ht="12" customHeight="1">
      <c r="A313" s="102"/>
      <c r="B313" s="42"/>
      <c r="C313" s="41" t="s">
        <v>35</v>
      </c>
      <c r="D313" s="93"/>
      <c r="E313" s="206"/>
      <c r="F313" s="207"/>
      <c r="G313" s="188"/>
      <c r="H313" s="191"/>
      <c r="I313" s="169"/>
      <c r="J313" s="171"/>
      <c r="K313" s="172"/>
      <c r="L313" s="177"/>
      <c r="M313" s="120"/>
    </row>
    <row r="314" spans="1:13" ht="12" customHeight="1">
      <c r="A314" s="102"/>
      <c r="B314" s="42"/>
      <c r="C314" s="41" t="s">
        <v>2</v>
      </c>
      <c r="D314" s="93"/>
      <c r="E314" s="179"/>
      <c r="F314" s="180"/>
      <c r="G314" s="197"/>
      <c r="H314" s="198"/>
      <c r="I314" s="181"/>
      <c r="J314" s="183"/>
      <c r="K314" s="172"/>
      <c r="L314" s="162"/>
      <c r="M314" s="120"/>
    </row>
    <row r="315" spans="1:13" ht="12" customHeight="1">
      <c r="A315" s="103"/>
      <c r="B315" s="42"/>
      <c r="C315" s="45" t="s">
        <v>36</v>
      </c>
      <c r="D315" s="93"/>
      <c r="E315" s="129"/>
      <c r="F315" s="131"/>
      <c r="G315" s="200"/>
      <c r="H315" s="201"/>
      <c r="I315" s="184"/>
      <c r="J315" s="186"/>
      <c r="K315" s="172"/>
      <c r="L315" s="162"/>
      <c r="M315" s="121"/>
    </row>
    <row r="316" spans="1:13" ht="12" customHeight="1">
      <c r="A316" s="101">
        <f t="shared" ref="A316" si="70">A312+1</f>
        <v>81</v>
      </c>
      <c r="B316" s="90"/>
      <c r="C316" s="44" t="s">
        <v>34</v>
      </c>
      <c r="D316" s="91"/>
      <c r="E316" s="195"/>
      <c r="F316" s="196"/>
      <c r="G316" s="187"/>
      <c r="H316" s="189"/>
      <c r="I316" s="166"/>
      <c r="J316" s="168"/>
      <c r="K316" s="172"/>
      <c r="L316" s="175"/>
      <c r="M316" s="119" t="s">
        <v>1752</v>
      </c>
    </row>
    <row r="317" spans="1:13" ht="12" customHeight="1">
      <c r="A317" s="102"/>
      <c r="B317" s="42"/>
      <c r="C317" s="41" t="s">
        <v>35</v>
      </c>
      <c r="D317" s="93"/>
      <c r="E317" s="206"/>
      <c r="F317" s="207"/>
      <c r="G317" s="188"/>
      <c r="H317" s="191"/>
      <c r="I317" s="169"/>
      <c r="J317" s="171"/>
      <c r="K317" s="172"/>
      <c r="L317" s="177"/>
      <c r="M317" s="120"/>
    </row>
    <row r="318" spans="1:13" ht="12" customHeight="1">
      <c r="A318" s="102"/>
      <c r="B318" s="42"/>
      <c r="C318" s="41" t="s">
        <v>2</v>
      </c>
      <c r="D318" s="93"/>
      <c r="E318" s="179"/>
      <c r="F318" s="180"/>
      <c r="G318" s="197"/>
      <c r="H318" s="198"/>
      <c r="I318" s="181"/>
      <c r="J318" s="183"/>
      <c r="K318" s="172"/>
      <c r="L318" s="162"/>
      <c r="M318" s="120"/>
    </row>
    <row r="319" spans="1:13" ht="12" customHeight="1">
      <c r="A319" s="103"/>
      <c r="B319" s="42"/>
      <c r="C319" s="45" t="s">
        <v>36</v>
      </c>
      <c r="D319" s="93"/>
      <c r="E319" s="129"/>
      <c r="F319" s="131"/>
      <c r="G319" s="200"/>
      <c r="H319" s="201"/>
      <c r="I319" s="184"/>
      <c r="J319" s="186"/>
      <c r="K319" s="172"/>
      <c r="L319" s="162"/>
      <c r="M319" s="121"/>
    </row>
    <row r="320" spans="1:13" ht="12" customHeight="1">
      <c r="A320" s="101">
        <f t="shared" ref="A320" si="71">A316+1</f>
        <v>82</v>
      </c>
      <c r="B320" s="90"/>
      <c r="C320" s="44" t="s">
        <v>34</v>
      </c>
      <c r="D320" s="91"/>
      <c r="E320" s="195"/>
      <c r="F320" s="196"/>
      <c r="G320" s="187"/>
      <c r="H320" s="189"/>
      <c r="I320" s="166"/>
      <c r="J320" s="168"/>
      <c r="K320" s="172"/>
      <c r="L320" s="175"/>
      <c r="M320" s="119" t="s">
        <v>1752</v>
      </c>
    </row>
    <row r="321" spans="1:13" ht="12" customHeight="1">
      <c r="A321" s="102"/>
      <c r="B321" s="42"/>
      <c r="C321" s="41" t="s">
        <v>35</v>
      </c>
      <c r="D321" s="93"/>
      <c r="E321" s="206"/>
      <c r="F321" s="207"/>
      <c r="G321" s="188"/>
      <c r="H321" s="191"/>
      <c r="I321" s="169"/>
      <c r="J321" s="171"/>
      <c r="K321" s="172"/>
      <c r="L321" s="177"/>
      <c r="M321" s="120"/>
    </row>
    <row r="322" spans="1:13" ht="12" customHeight="1">
      <c r="A322" s="102"/>
      <c r="B322" s="42"/>
      <c r="C322" s="41" t="s">
        <v>2</v>
      </c>
      <c r="D322" s="93"/>
      <c r="E322" s="179"/>
      <c r="F322" s="180"/>
      <c r="G322" s="197"/>
      <c r="H322" s="198"/>
      <c r="I322" s="181"/>
      <c r="J322" s="183"/>
      <c r="K322" s="172"/>
      <c r="L322" s="162"/>
      <c r="M322" s="120"/>
    </row>
    <row r="323" spans="1:13" ht="12" customHeight="1">
      <c r="A323" s="103"/>
      <c r="B323" s="42"/>
      <c r="C323" s="45" t="s">
        <v>36</v>
      </c>
      <c r="D323" s="93"/>
      <c r="E323" s="129"/>
      <c r="F323" s="131"/>
      <c r="G323" s="200"/>
      <c r="H323" s="201"/>
      <c r="I323" s="184"/>
      <c r="J323" s="186"/>
      <c r="K323" s="172"/>
      <c r="L323" s="162"/>
      <c r="M323" s="121"/>
    </row>
    <row r="324" spans="1:13" ht="12" customHeight="1">
      <c r="A324" s="101">
        <f t="shared" ref="A324" si="72">A320+1</f>
        <v>83</v>
      </c>
      <c r="B324" s="90"/>
      <c r="C324" s="44" t="s">
        <v>34</v>
      </c>
      <c r="D324" s="91"/>
      <c r="E324" s="195"/>
      <c r="F324" s="196"/>
      <c r="G324" s="187"/>
      <c r="H324" s="189"/>
      <c r="I324" s="166"/>
      <c r="J324" s="168"/>
      <c r="K324" s="172"/>
      <c r="L324" s="175"/>
      <c r="M324" s="119" t="s">
        <v>1752</v>
      </c>
    </row>
    <row r="325" spans="1:13" ht="12" customHeight="1">
      <c r="A325" s="102"/>
      <c r="B325" s="42"/>
      <c r="C325" s="41" t="s">
        <v>35</v>
      </c>
      <c r="D325" s="93"/>
      <c r="E325" s="206"/>
      <c r="F325" s="207"/>
      <c r="G325" s="188"/>
      <c r="H325" s="191"/>
      <c r="I325" s="169"/>
      <c r="J325" s="171"/>
      <c r="K325" s="172"/>
      <c r="L325" s="177"/>
      <c r="M325" s="120"/>
    </row>
    <row r="326" spans="1:13" ht="12" customHeight="1">
      <c r="A326" s="102"/>
      <c r="B326" s="42"/>
      <c r="C326" s="41" t="s">
        <v>2</v>
      </c>
      <c r="D326" s="93"/>
      <c r="E326" s="179"/>
      <c r="F326" s="180"/>
      <c r="G326" s="197"/>
      <c r="H326" s="198"/>
      <c r="I326" s="181"/>
      <c r="J326" s="183"/>
      <c r="K326" s="172"/>
      <c r="L326" s="162"/>
      <c r="M326" s="120"/>
    </row>
    <row r="327" spans="1:13" ht="12" customHeight="1">
      <c r="A327" s="103"/>
      <c r="B327" s="42"/>
      <c r="C327" s="45" t="s">
        <v>36</v>
      </c>
      <c r="D327" s="93"/>
      <c r="E327" s="129"/>
      <c r="F327" s="131"/>
      <c r="G327" s="200"/>
      <c r="H327" s="201"/>
      <c r="I327" s="184"/>
      <c r="J327" s="186"/>
      <c r="K327" s="172"/>
      <c r="L327" s="162"/>
      <c r="M327" s="121"/>
    </row>
    <row r="328" spans="1:13" ht="12" customHeight="1">
      <c r="A328" s="101">
        <f t="shared" ref="A328" si="73">A324+1</f>
        <v>84</v>
      </c>
      <c r="B328" s="90"/>
      <c r="C328" s="44" t="s">
        <v>34</v>
      </c>
      <c r="D328" s="91"/>
      <c r="E328" s="195"/>
      <c r="F328" s="196"/>
      <c r="G328" s="187"/>
      <c r="H328" s="189"/>
      <c r="I328" s="166"/>
      <c r="J328" s="168"/>
      <c r="K328" s="172"/>
      <c r="L328" s="175"/>
      <c r="M328" s="119" t="s">
        <v>1752</v>
      </c>
    </row>
    <row r="329" spans="1:13" ht="12" customHeight="1">
      <c r="A329" s="102"/>
      <c r="B329" s="42"/>
      <c r="C329" s="41" t="s">
        <v>35</v>
      </c>
      <c r="D329" s="93"/>
      <c r="E329" s="206"/>
      <c r="F329" s="207"/>
      <c r="G329" s="188"/>
      <c r="H329" s="191"/>
      <c r="I329" s="169"/>
      <c r="J329" s="171"/>
      <c r="K329" s="172"/>
      <c r="L329" s="177"/>
      <c r="M329" s="120"/>
    </row>
    <row r="330" spans="1:13" ht="12" customHeight="1">
      <c r="A330" s="102"/>
      <c r="B330" s="42"/>
      <c r="C330" s="41" t="s">
        <v>2</v>
      </c>
      <c r="D330" s="93"/>
      <c r="E330" s="179"/>
      <c r="F330" s="180"/>
      <c r="G330" s="197"/>
      <c r="H330" s="198"/>
      <c r="I330" s="181"/>
      <c r="J330" s="183"/>
      <c r="K330" s="172"/>
      <c r="L330" s="162"/>
      <c r="M330" s="120"/>
    </row>
    <row r="331" spans="1:13" ht="12" customHeight="1">
      <c r="A331" s="103"/>
      <c r="B331" s="42"/>
      <c r="C331" s="45" t="s">
        <v>36</v>
      </c>
      <c r="D331" s="93"/>
      <c r="E331" s="129"/>
      <c r="F331" s="131"/>
      <c r="G331" s="200"/>
      <c r="H331" s="201"/>
      <c r="I331" s="184"/>
      <c r="J331" s="186"/>
      <c r="K331" s="172"/>
      <c r="L331" s="162"/>
      <c r="M331" s="121"/>
    </row>
    <row r="332" spans="1:13" ht="12" customHeight="1">
      <c r="A332" s="101">
        <f t="shared" ref="A332" si="74">A328+1</f>
        <v>85</v>
      </c>
      <c r="B332" s="90"/>
      <c r="C332" s="44" t="s">
        <v>34</v>
      </c>
      <c r="D332" s="91"/>
      <c r="E332" s="195"/>
      <c r="F332" s="196"/>
      <c r="G332" s="187"/>
      <c r="H332" s="189"/>
      <c r="I332" s="166"/>
      <c r="J332" s="168"/>
      <c r="K332" s="172"/>
      <c r="L332" s="175"/>
      <c r="M332" s="119" t="s">
        <v>1752</v>
      </c>
    </row>
    <row r="333" spans="1:13" ht="12" customHeight="1">
      <c r="A333" s="102"/>
      <c r="B333" s="42"/>
      <c r="C333" s="41" t="s">
        <v>35</v>
      </c>
      <c r="D333" s="93"/>
      <c r="E333" s="206"/>
      <c r="F333" s="207"/>
      <c r="G333" s="188"/>
      <c r="H333" s="191"/>
      <c r="I333" s="169"/>
      <c r="J333" s="171"/>
      <c r="K333" s="172"/>
      <c r="L333" s="177"/>
      <c r="M333" s="120"/>
    </row>
    <row r="334" spans="1:13" ht="12" customHeight="1">
      <c r="A334" s="102"/>
      <c r="B334" s="42"/>
      <c r="C334" s="41" t="s">
        <v>2</v>
      </c>
      <c r="D334" s="93"/>
      <c r="E334" s="179"/>
      <c r="F334" s="180"/>
      <c r="G334" s="197"/>
      <c r="H334" s="198"/>
      <c r="I334" s="181"/>
      <c r="J334" s="183"/>
      <c r="K334" s="172"/>
      <c r="L334" s="162"/>
      <c r="M334" s="120"/>
    </row>
    <row r="335" spans="1:13" ht="12" customHeight="1">
      <c r="A335" s="103"/>
      <c r="B335" s="42"/>
      <c r="C335" s="45" t="s">
        <v>36</v>
      </c>
      <c r="D335" s="93"/>
      <c r="E335" s="129"/>
      <c r="F335" s="131"/>
      <c r="G335" s="200"/>
      <c r="H335" s="201"/>
      <c r="I335" s="184"/>
      <c r="J335" s="186"/>
      <c r="K335" s="172"/>
      <c r="L335" s="162"/>
      <c r="M335" s="121"/>
    </row>
    <row r="336" spans="1:13" ht="12" customHeight="1">
      <c r="A336" s="101">
        <f t="shared" ref="A336" si="75">A332+1</f>
        <v>86</v>
      </c>
      <c r="B336" s="90"/>
      <c r="C336" s="44" t="s">
        <v>34</v>
      </c>
      <c r="D336" s="91"/>
      <c r="E336" s="195"/>
      <c r="F336" s="196"/>
      <c r="G336" s="187"/>
      <c r="H336" s="189"/>
      <c r="I336" s="166"/>
      <c r="J336" s="168"/>
      <c r="K336" s="172"/>
      <c r="L336" s="175"/>
      <c r="M336" s="119" t="s">
        <v>1752</v>
      </c>
    </row>
    <row r="337" spans="1:13" ht="12" customHeight="1">
      <c r="A337" s="102"/>
      <c r="B337" s="42"/>
      <c r="C337" s="41" t="s">
        <v>35</v>
      </c>
      <c r="D337" s="93"/>
      <c r="E337" s="206"/>
      <c r="F337" s="207"/>
      <c r="G337" s="188"/>
      <c r="H337" s="191"/>
      <c r="I337" s="169"/>
      <c r="J337" s="171"/>
      <c r="K337" s="172"/>
      <c r="L337" s="177"/>
      <c r="M337" s="120"/>
    </row>
    <row r="338" spans="1:13" ht="12" customHeight="1">
      <c r="A338" s="102"/>
      <c r="B338" s="42"/>
      <c r="C338" s="41" t="s">
        <v>2</v>
      </c>
      <c r="D338" s="93"/>
      <c r="E338" s="179"/>
      <c r="F338" s="180"/>
      <c r="G338" s="197"/>
      <c r="H338" s="198"/>
      <c r="I338" s="181"/>
      <c r="J338" s="183"/>
      <c r="K338" s="172"/>
      <c r="L338" s="162"/>
      <c r="M338" s="120"/>
    </row>
    <row r="339" spans="1:13" ht="12" customHeight="1">
      <c r="A339" s="103"/>
      <c r="B339" s="42"/>
      <c r="C339" s="45" t="s">
        <v>36</v>
      </c>
      <c r="D339" s="93"/>
      <c r="E339" s="129"/>
      <c r="F339" s="131"/>
      <c r="G339" s="200"/>
      <c r="H339" s="201"/>
      <c r="I339" s="184"/>
      <c r="J339" s="186"/>
      <c r="K339" s="172"/>
      <c r="L339" s="162"/>
      <c r="M339" s="121"/>
    </row>
    <row r="340" spans="1:13" ht="12" customHeight="1">
      <c r="A340" s="101">
        <f t="shared" ref="A340" si="76">A336+1</f>
        <v>87</v>
      </c>
      <c r="B340" s="90"/>
      <c r="C340" s="44" t="s">
        <v>34</v>
      </c>
      <c r="D340" s="91"/>
      <c r="E340" s="195"/>
      <c r="F340" s="196"/>
      <c r="G340" s="187"/>
      <c r="H340" s="189"/>
      <c r="I340" s="166"/>
      <c r="J340" s="168"/>
      <c r="K340" s="172"/>
      <c r="L340" s="175"/>
      <c r="M340" s="119" t="s">
        <v>1752</v>
      </c>
    </row>
    <row r="341" spans="1:13" ht="12" customHeight="1">
      <c r="A341" s="102"/>
      <c r="B341" s="42"/>
      <c r="C341" s="41" t="s">
        <v>35</v>
      </c>
      <c r="D341" s="93"/>
      <c r="E341" s="206"/>
      <c r="F341" s="207"/>
      <c r="G341" s="188"/>
      <c r="H341" s="191"/>
      <c r="I341" s="169"/>
      <c r="J341" s="171"/>
      <c r="K341" s="172"/>
      <c r="L341" s="177"/>
      <c r="M341" s="120"/>
    </row>
    <row r="342" spans="1:13" ht="12" customHeight="1">
      <c r="A342" s="102"/>
      <c r="B342" s="42"/>
      <c r="C342" s="41" t="s">
        <v>2</v>
      </c>
      <c r="D342" s="93"/>
      <c r="E342" s="179"/>
      <c r="F342" s="180"/>
      <c r="G342" s="197"/>
      <c r="H342" s="198"/>
      <c r="I342" s="181"/>
      <c r="J342" s="183"/>
      <c r="K342" s="172"/>
      <c r="L342" s="162"/>
      <c r="M342" s="120"/>
    </row>
    <row r="343" spans="1:13" ht="12" customHeight="1">
      <c r="A343" s="103"/>
      <c r="B343" s="42"/>
      <c r="C343" s="45" t="s">
        <v>36</v>
      </c>
      <c r="D343" s="93"/>
      <c r="E343" s="129"/>
      <c r="F343" s="131"/>
      <c r="G343" s="200"/>
      <c r="H343" s="201"/>
      <c r="I343" s="184"/>
      <c r="J343" s="186"/>
      <c r="K343" s="172"/>
      <c r="L343" s="162"/>
      <c r="M343" s="121"/>
    </row>
    <row r="344" spans="1:13" ht="12" customHeight="1">
      <c r="A344" s="101">
        <f t="shared" ref="A344" si="77">A340+1</f>
        <v>88</v>
      </c>
      <c r="B344" s="90"/>
      <c r="C344" s="44" t="s">
        <v>34</v>
      </c>
      <c r="D344" s="91"/>
      <c r="E344" s="195"/>
      <c r="F344" s="196"/>
      <c r="G344" s="187"/>
      <c r="H344" s="189"/>
      <c r="I344" s="166"/>
      <c r="J344" s="168"/>
      <c r="K344" s="172"/>
      <c r="L344" s="175"/>
      <c r="M344" s="119" t="s">
        <v>1752</v>
      </c>
    </row>
    <row r="345" spans="1:13" ht="12" customHeight="1">
      <c r="A345" s="102"/>
      <c r="B345" s="42"/>
      <c r="C345" s="41" t="s">
        <v>35</v>
      </c>
      <c r="D345" s="93"/>
      <c r="E345" s="206"/>
      <c r="F345" s="207"/>
      <c r="G345" s="188"/>
      <c r="H345" s="191"/>
      <c r="I345" s="169"/>
      <c r="J345" s="171"/>
      <c r="K345" s="172"/>
      <c r="L345" s="177"/>
      <c r="M345" s="120"/>
    </row>
    <row r="346" spans="1:13" ht="12" customHeight="1">
      <c r="A346" s="102"/>
      <c r="B346" s="42"/>
      <c r="C346" s="41" t="s">
        <v>2</v>
      </c>
      <c r="D346" s="93"/>
      <c r="E346" s="179"/>
      <c r="F346" s="180"/>
      <c r="G346" s="197"/>
      <c r="H346" s="198"/>
      <c r="I346" s="181"/>
      <c r="J346" s="183"/>
      <c r="K346" s="172"/>
      <c r="L346" s="162"/>
      <c r="M346" s="120"/>
    </row>
    <row r="347" spans="1:13" ht="12" customHeight="1">
      <c r="A347" s="103"/>
      <c r="B347" s="42"/>
      <c r="C347" s="45" t="s">
        <v>36</v>
      </c>
      <c r="D347" s="93"/>
      <c r="E347" s="129"/>
      <c r="F347" s="131"/>
      <c r="G347" s="200"/>
      <c r="H347" s="201"/>
      <c r="I347" s="184"/>
      <c r="J347" s="186"/>
      <c r="K347" s="172"/>
      <c r="L347" s="162"/>
      <c r="M347" s="121"/>
    </row>
    <row r="348" spans="1:13" ht="12" customHeight="1">
      <c r="A348" s="101">
        <f t="shared" ref="A348" si="78">A344+1</f>
        <v>89</v>
      </c>
      <c r="B348" s="90"/>
      <c r="C348" s="44" t="s">
        <v>34</v>
      </c>
      <c r="D348" s="91"/>
      <c r="E348" s="195"/>
      <c r="F348" s="196"/>
      <c r="G348" s="187"/>
      <c r="H348" s="189"/>
      <c r="I348" s="166"/>
      <c r="J348" s="168"/>
      <c r="K348" s="172"/>
      <c r="L348" s="175"/>
      <c r="M348" s="119" t="s">
        <v>1752</v>
      </c>
    </row>
    <row r="349" spans="1:13" ht="12" customHeight="1">
      <c r="A349" s="102"/>
      <c r="B349" s="42"/>
      <c r="C349" s="41" t="s">
        <v>35</v>
      </c>
      <c r="D349" s="93"/>
      <c r="E349" s="206"/>
      <c r="F349" s="207"/>
      <c r="G349" s="188"/>
      <c r="H349" s="191"/>
      <c r="I349" s="169"/>
      <c r="J349" s="171"/>
      <c r="K349" s="172"/>
      <c r="L349" s="177"/>
      <c r="M349" s="120"/>
    </row>
    <row r="350" spans="1:13" ht="12" customHeight="1">
      <c r="A350" s="102"/>
      <c r="B350" s="42"/>
      <c r="C350" s="41" t="s">
        <v>2</v>
      </c>
      <c r="D350" s="93"/>
      <c r="E350" s="179"/>
      <c r="F350" s="180"/>
      <c r="G350" s="197"/>
      <c r="H350" s="198"/>
      <c r="I350" s="181"/>
      <c r="J350" s="183"/>
      <c r="K350" s="172"/>
      <c r="L350" s="162"/>
      <c r="M350" s="120"/>
    </row>
    <row r="351" spans="1:13" ht="12" customHeight="1">
      <c r="A351" s="103"/>
      <c r="B351" s="42"/>
      <c r="C351" s="45" t="s">
        <v>36</v>
      </c>
      <c r="D351" s="93"/>
      <c r="E351" s="129"/>
      <c r="F351" s="131"/>
      <c r="G351" s="200"/>
      <c r="H351" s="201"/>
      <c r="I351" s="184"/>
      <c r="J351" s="186"/>
      <c r="K351" s="172"/>
      <c r="L351" s="162"/>
      <c r="M351" s="121"/>
    </row>
    <row r="352" spans="1:13" ht="12" customHeight="1">
      <c r="A352" s="101">
        <f t="shared" ref="A352" si="79">A348+1</f>
        <v>90</v>
      </c>
      <c r="B352" s="90"/>
      <c r="C352" s="44" t="s">
        <v>34</v>
      </c>
      <c r="D352" s="91"/>
      <c r="E352" s="195"/>
      <c r="F352" s="196"/>
      <c r="G352" s="187"/>
      <c r="H352" s="189"/>
      <c r="I352" s="166"/>
      <c r="J352" s="168"/>
      <c r="K352" s="172"/>
      <c r="L352" s="175"/>
      <c r="M352" s="119" t="s">
        <v>1752</v>
      </c>
    </row>
    <row r="353" spans="1:13" ht="12" customHeight="1">
      <c r="A353" s="102"/>
      <c r="B353" s="42"/>
      <c r="C353" s="41" t="s">
        <v>35</v>
      </c>
      <c r="D353" s="93"/>
      <c r="E353" s="206"/>
      <c r="F353" s="207"/>
      <c r="G353" s="188"/>
      <c r="H353" s="191"/>
      <c r="I353" s="169"/>
      <c r="J353" s="171"/>
      <c r="K353" s="172"/>
      <c r="L353" s="177"/>
      <c r="M353" s="120"/>
    </row>
    <row r="354" spans="1:13" ht="12" customHeight="1">
      <c r="A354" s="102"/>
      <c r="B354" s="42"/>
      <c r="C354" s="41" t="s">
        <v>2</v>
      </c>
      <c r="D354" s="93"/>
      <c r="E354" s="179"/>
      <c r="F354" s="180"/>
      <c r="G354" s="197"/>
      <c r="H354" s="198"/>
      <c r="I354" s="181"/>
      <c r="J354" s="183"/>
      <c r="K354" s="172"/>
      <c r="L354" s="162"/>
      <c r="M354" s="120"/>
    </row>
    <row r="355" spans="1:13" ht="12" customHeight="1">
      <c r="A355" s="103"/>
      <c r="B355" s="42"/>
      <c r="C355" s="45" t="s">
        <v>36</v>
      </c>
      <c r="D355" s="93"/>
      <c r="E355" s="129"/>
      <c r="F355" s="131"/>
      <c r="G355" s="200"/>
      <c r="H355" s="201"/>
      <c r="I355" s="184"/>
      <c r="J355" s="186"/>
      <c r="K355" s="172"/>
      <c r="L355" s="162"/>
      <c r="M355" s="121"/>
    </row>
    <row r="356" spans="1:13" ht="12" customHeight="1">
      <c r="A356" s="101">
        <f t="shared" ref="A356" si="80">A352+1</f>
        <v>91</v>
      </c>
      <c r="B356" s="90"/>
      <c r="C356" s="44" t="s">
        <v>34</v>
      </c>
      <c r="D356" s="91"/>
      <c r="E356" s="195"/>
      <c r="F356" s="196"/>
      <c r="G356" s="187"/>
      <c r="H356" s="189"/>
      <c r="I356" s="166"/>
      <c r="J356" s="168"/>
      <c r="K356" s="172"/>
      <c r="L356" s="175"/>
      <c r="M356" s="119" t="s">
        <v>1752</v>
      </c>
    </row>
    <row r="357" spans="1:13" ht="12" customHeight="1">
      <c r="A357" s="102"/>
      <c r="B357" s="42"/>
      <c r="C357" s="41" t="s">
        <v>35</v>
      </c>
      <c r="D357" s="93"/>
      <c r="E357" s="206"/>
      <c r="F357" s="207"/>
      <c r="G357" s="188"/>
      <c r="H357" s="191"/>
      <c r="I357" s="169"/>
      <c r="J357" s="171"/>
      <c r="K357" s="172"/>
      <c r="L357" s="177"/>
      <c r="M357" s="120"/>
    </row>
    <row r="358" spans="1:13" ht="12" customHeight="1">
      <c r="A358" s="102"/>
      <c r="B358" s="42"/>
      <c r="C358" s="41" t="s">
        <v>2</v>
      </c>
      <c r="D358" s="93"/>
      <c r="E358" s="179"/>
      <c r="F358" s="180"/>
      <c r="G358" s="197"/>
      <c r="H358" s="198"/>
      <c r="I358" s="181"/>
      <c r="J358" s="183"/>
      <c r="K358" s="172"/>
      <c r="L358" s="162"/>
      <c r="M358" s="120"/>
    </row>
    <row r="359" spans="1:13" ht="12" customHeight="1">
      <c r="A359" s="103"/>
      <c r="B359" s="42"/>
      <c r="C359" s="45" t="s">
        <v>36</v>
      </c>
      <c r="D359" s="93"/>
      <c r="E359" s="129"/>
      <c r="F359" s="131"/>
      <c r="G359" s="200"/>
      <c r="H359" s="201"/>
      <c r="I359" s="184"/>
      <c r="J359" s="186"/>
      <c r="K359" s="172"/>
      <c r="L359" s="162"/>
      <c r="M359" s="121"/>
    </row>
    <row r="360" spans="1:13" ht="12" customHeight="1">
      <c r="A360" s="101">
        <f t="shared" ref="A360" si="81">A356+1</f>
        <v>92</v>
      </c>
      <c r="B360" s="90"/>
      <c r="C360" s="44" t="s">
        <v>34</v>
      </c>
      <c r="D360" s="91"/>
      <c r="E360" s="195"/>
      <c r="F360" s="196"/>
      <c r="G360" s="187"/>
      <c r="H360" s="189"/>
      <c r="I360" s="166"/>
      <c r="J360" s="168"/>
      <c r="K360" s="172"/>
      <c r="L360" s="175"/>
      <c r="M360" s="119" t="s">
        <v>1752</v>
      </c>
    </row>
    <row r="361" spans="1:13" ht="12" customHeight="1">
      <c r="A361" s="102"/>
      <c r="B361" s="42"/>
      <c r="C361" s="41" t="s">
        <v>35</v>
      </c>
      <c r="D361" s="93"/>
      <c r="E361" s="206"/>
      <c r="F361" s="207"/>
      <c r="G361" s="188"/>
      <c r="H361" s="191"/>
      <c r="I361" s="169"/>
      <c r="J361" s="171"/>
      <c r="K361" s="172"/>
      <c r="L361" s="177"/>
      <c r="M361" s="120"/>
    </row>
    <row r="362" spans="1:13" ht="12" customHeight="1">
      <c r="A362" s="102"/>
      <c r="B362" s="42"/>
      <c r="C362" s="41" t="s">
        <v>2</v>
      </c>
      <c r="D362" s="93"/>
      <c r="E362" s="179"/>
      <c r="F362" s="180"/>
      <c r="G362" s="197"/>
      <c r="H362" s="198"/>
      <c r="I362" s="181"/>
      <c r="J362" s="183"/>
      <c r="K362" s="172"/>
      <c r="L362" s="162"/>
      <c r="M362" s="120"/>
    </row>
    <row r="363" spans="1:13" ht="12" customHeight="1">
      <c r="A363" s="103"/>
      <c r="B363" s="42"/>
      <c r="C363" s="45" t="s">
        <v>36</v>
      </c>
      <c r="D363" s="93"/>
      <c r="E363" s="129"/>
      <c r="F363" s="131"/>
      <c r="G363" s="200"/>
      <c r="H363" s="201"/>
      <c r="I363" s="184"/>
      <c r="J363" s="186"/>
      <c r="K363" s="172"/>
      <c r="L363" s="162"/>
      <c r="M363" s="121"/>
    </row>
    <row r="364" spans="1:13" ht="12" customHeight="1">
      <c r="A364" s="101">
        <f t="shared" ref="A364" si="82">A360+1</f>
        <v>93</v>
      </c>
      <c r="B364" s="90"/>
      <c r="C364" s="44" t="s">
        <v>34</v>
      </c>
      <c r="D364" s="91"/>
      <c r="E364" s="195"/>
      <c r="F364" s="196"/>
      <c r="G364" s="187"/>
      <c r="H364" s="189"/>
      <c r="I364" s="166"/>
      <c r="J364" s="168"/>
      <c r="K364" s="172"/>
      <c r="L364" s="175"/>
      <c r="M364" s="119" t="s">
        <v>1752</v>
      </c>
    </row>
    <row r="365" spans="1:13" ht="12" customHeight="1">
      <c r="A365" s="102"/>
      <c r="B365" s="42"/>
      <c r="C365" s="41" t="s">
        <v>35</v>
      </c>
      <c r="D365" s="93"/>
      <c r="E365" s="206"/>
      <c r="F365" s="207"/>
      <c r="G365" s="188"/>
      <c r="H365" s="191"/>
      <c r="I365" s="169"/>
      <c r="J365" s="171"/>
      <c r="K365" s="172"/>
      <c r="L365" s="177"/>
      <c r="M365" s="120"/>
    </row>
    <row r="366" spans="1:13" ht="12" customHeight="1">
      <c r="A366" s="102"/>
      <c r="B366" s="42"/>
      <c r="C366" s="41" t="s">
        <v>2</v>
      </c>
      <c r="D366" s="93"/>
      <c r="E366" s="179"/>
      <c r="F366" s="180"/>
      <c r="G366" s="197"/>
      <c r="H366" s="198"/>
      <c r="I366" s="181"/>
      <c r="J366" s="183"/>
      <c r="K366" s="172"/>
      <c r="L366" s="162"/>
      <c r="M366" s="120"/>
    </row>
    <row r="367" spans="1:13" ht="12" customHeight="1">
      <c r="A367" s="103"/>
      <c r="B367" s="43"/>
      <c r="C367" s="45" t="s">
        <v>36</v>
      </c>
      <c r="D367" s="81"/>
      <c r="E367" s="129"/>
      <c r="F367" s="131"/>
      <c r="G367" s="200"/>
      <c r="H367" s="201"/>
      <c r="I367" s="184"/>
      <c r="J367" s="186"/>
      <c r="K367" s="172"/>
      <c r="L367" s="203"/>
      <c r="M367" s="121"/>
    </row>
    <row r="368" spans="1:13" ht="12" customHeight="1">
      <c r="A368" s="101">
        <f t="shared" ref="A368" si="83">A364+1</f>
        <v>94</v>
      </c>
      <c r="B368" s="90"/>
      <c r="C368" s="44" t="s">
        <v>34</v>
      </c>
      <c r="D368" s="91"/>
      <c r="E368" s="195"/>
      <c r="F368" s="196"/>
      <c r="G368" s="187"/>
      <c r="H368" s="189"/>
      <c r="I368" s="166"/>
      <c r="J368" s="168"/>
      <c r="K368" s="172"/>
      <c r="L368" s="175"/>
      <c r="M368" s="119" t="s">
        <v>1752</v>
      </c>
    </row>
    <row r="369" spans="1:13" ht="12" customHeight="1">
      <c r="A369" s="102"/>
      <c r="B369" s="42"/>
      <c r="C369" s="41" t="s">
        <v>35</v>
      </c>
      <c r="D369" s="93"/>
      <c r="E369" s="206"/>
      <c r="F369" s="207"/>
      <c r="G369" s="188"/>
      <c r="H369" s="191"/>
      <c r="I369" s="169"/>
      <c r="J369" s="171"/>
      <c r="K369" s="172"/>
      <c r="L369" s="177"/>
      <c r="M369" s="120"/>
    </row>
    <row r="370" spans="1:13" ht="12" customHeight="1">
      <c r="A370" s="102"/>
      <c r="B370" s="42"/>
      <c r="C370" s="41" t="s">
        <v>2</v>
      </c>
      <c r="D370" s="93"/>
      <c r="E370" s="179"/>
      <c r="F370" s="180"/>
      <c r="G370" s="197"/>
      <c r="H370" s="198"/>
      <c r="I370" s="181"/>
      <c r="J370" s="183"/>
      <c r="K370" s="172"/>
      <c r="L370" s="162"/>
      <c r="M370" s="120"/>
    </row>
    <row r="371" spans="1:13" ht="12" customHeight="1">
      <c r="A371" s="103"/>
      <c r="B371" s="42"/>
      <c r="C371" s="45" t="s">
        <v>36</v>
      </c>
      <c r="D371" s="93"/>
      <c r="E371" s="129"/>
      <c r="F371" s="131"/>
      <c r="G371" s="200"/>
      <c r="H371" s="201"/>
      <c r="I371" s="184"/>
      <c r="J371" s="186"/>
      <c r="K371" s="172"/>
      <c r="L371" s="162"/>
      <c r="M371" s="121"/>
    </row>
    <row r="372" spans="1:13" ht="12" customHeight="1">
      <c r="A372" s="101">
        <f t="shared" ref="A372" si="84">A368+1</f>
        <v>95</v>
      </c>
      <c r="B372" s="90"/>
      <c r="C372" s="44" t="s">
        <v>34</v>
      </c>
      <c r="D372" s="91"/>
      <c r="E372" s="195"/>
      <c r="F372" s="196"/>
      <c r="G372" s="187"/>
      <c r="H372" s="189"/>
      <c r="I372" s="166"/>
      <c r="J372" s="168"/>
      <c r="K372" s="172"/>
      <c r="L372" s="175"/>
      <c r="M372" s="119" t="s">
        <v>1752</v>
      </c>
    </row>
    <row r="373" spans="1:13" ht="12" customHeight="1">
      <c r="A373" s="102"/>
      <c r="B373" s="42"/>
      <c r="C373" s="41" t="s">
        <v>35</v>
      </c>
      <c r="D373" s="93"/>
      <c r="E373" s="206"/>
      <c r="F373" s="207"/>
      <c r="G373" s="188"/>
      <c r="H373" s="191"/>
      <c r="I373" s="169"/>
      <c r="J373" s="171"/>
      <c r="K373" s="172"/>
      <c r="L373" s="177"/>
      <c r="M373" s="120"/>
    </row>
    <row r="374" spans="1:13" ht="12" customHeight="1">
      <c r="A374" s="102"/>
      <c r="B374" s="42"/>
      <c r="C374" s="41" t="s">
        <v>2</v>
      </c>
      <c r="D374" s="93"/>
      <c r="E374" s="179"/>
      <c r="F374" s="180"/>
      <c r="G374" s="197"/>
      <c r="H374" s="198"/>
      <c r="I374" s="181"/>
      <c r="J374" s="183"/>
      <c r="K374" s="172"/>
      <c r="L374" s="162"/>
      <c r="M374" s="120"/>
    </row>
    <row r="375" spans="1:13" ht="12" customHeight="1">
      <c r="A375" s="103"/>
      <c r="B375" s="42"/>
      <c r="C375" s="45" t="s">
        <v>36</v>
      </c>
      <c r="D375" s="93"/>
      <c r="E375" s="129"/>
      <c r="F375" s="131"/>
      <c r="G375" s="200"/>
      <c r="H375" s="201"/>
      <c r="I375" s="184"/>
      <c r="J375" s="186"/>
      <c r="K375" s="172"/>
      <c r="L375" s="162"/>
      <c r="M375" s="121"/>
    </row>
    <row r="376" spans="1:13" ht="12" customHeight="1">
      <c r="A376" s="101">
        <f t="shared" ref="A376" si="85">A372+1</f>
        <v>96</v>
      </c>
      <c r="B376" s="90"/>
      <c r="C376" s="44" t="s">
        <v>34</v>
      </c>
      <c r="D376" s="91"/>
      <c r="E376" s="195"/>
      <c r="F376" s="196"/>
      <c r="G376" s="187"/>
      <c r="H376" s="189"/>
      <c r="I376" s="166"/>
      <c r="J376" s="168"/>
      <c r="K376" s="172"/>
      <c r="L376" s="175"/>
      <c r="M376" s="119" t="s">
        <v>1752</v>
      </c>
    </row>
    <row r="377" spans="1:13" ht="12" customHeight="1">
      <c r="A377" s="102"/>
      <c r="B377" s="42"/>
      <c r="C377" s="41" t="s">
        <v>35</v>
      </c>
      <c r="D377" s="93"/>
      <c r="E377" s="206"/>
      <c r="F377" s="207"/>
      <c r="G377" s="188"/>
      <c r="H377" s="191"/>
      <c r="I377" s="169"/>
      <c r="J377" s="171"/>
      <c r="K377" s="172"/>
      <c r="L377" s="177"/>
      <c r="M377" s="120"/>
    </row>
    <row r="378" spans="1:13" ht="12" customHeight="1">
      <c r="A378" s="102"/>
      <c r="B378" s="42"/>
      <c r="C378" s="41" t="s">
        <v>2</v>
      </c>
      <c r="D378" s="93"/>
      <c r="E378" s="179"/>
      <c r="F378" s="180"/>
      <c r="G378" s="197"/>
      <c r="H378" s="198"/>
      <c r="I378" s="181"/>
      <c r="J378" s="183"/>
      <c r="K378" s="172"/>
      <c r="L378" s="162"/>
      <c r="M378" s="120"/>
    </row>
    <row r="379" spans="1:13" ht="12" customHeight="1">
      <c r="A379" s="103"/>
      <c r="B379" s="42"/>
      <c r="C379" s="45" t="s">
        <v>36</v>
      </c>
      <c r="D379" s="93"/>
      <c r="E379" s="129"/>
      <c r="F379" s="131"/>
      <c r="G379" s="200"/>
      <c r="H379" s="201"/>
      <c r="I379" s="184"/>
      <c r="J379" s="186"/>
      <c r="K379" s="172"/>
      <c r="L379" s="162"/>
      <c r="M379" s="121"/>
    </row>
    <row r="380" spans="1:13" ht="12" customHeight="1">
      <c r="A380" s="101">
        <f t="shared" ref="A380" si="86">A376+1</f>
        <v>97</v>
      </c>
      <c r="B380" s="90"/>
      <c r="C380" s="44" t="s">
        <v>34</v>
      </c>
      <c r="D380" s="91"/>
      <c r="E380" s="195"/>
      <c r="F380" s="196"/>
      <c r="G380" s="187"/>
      <c r="H380" s="189"/>
      <c r="I380" s="166"/>
      <c r="J380" s="168"/>
      <c r="K380" s="172"/>
      <c r="L380" s="175"/>
      <c r="M380" s="119" t="s">
        <v>1752</v>
      </c>
    </row>
    <row r="381" spans="1:13" ht="12" customHeight="1">
      <c r="A381" s="102"/>
      <c r="B381" s="42"/>
      <c r="C381" s="41" t="s">
        <v>35</v>
      </c>
      <c r="D381" s="93"/>
      <c r="E381" s="206"/>
      <c r="F381" s="207"/>
      <c r="G381" s="188"/>
      <c r="H381" s="191"/>
      <c r="I381" s="169"/>
      <c r="J381" s="171"/>
      <c r="K381" s="172"/>
      <c r="L381" s="177"/>
      <c r="M381" s="120"/>
    </row>
    <row r="382" spans="1:13" ht="12" customHeight="1">
      <c r="A382" s="102"/>
      <c r="B382" s="42"/>
      <c r="C382" s="41" t="s">
        <v>2</v>
      </c>
      <c r="D382" s="93"/>
      <c r="E382" s="179"/>
      <c r="F382" s="180"/>
      <c r="G382" s="197"/>
      <c r="H382" s="198"/>
      <c r="I382" s="181"/>
      <c r="J382" s="183"/>
      <c r="K382" s="172"/>
      <c r="L382" s="162"/>
      <c r="M382" s="120"/>
    </row>
    <row r="383" spans="1:13" ht="12" customHeight="1">
      <c r="A383" s="103"/>
      <c r="B383" s="42"/>
      <c r="C383" s="45" t="s">
        <v>36</v>
      </c>
      <c r="D383" s="93"/>
      <c r="E383" s="129"/>
      <c r="F383" s="131"/>
      <c r="G383" s="200"/>
      <c r="H383" s="201"/>
      <c r="I383" s="184"/>
      <c r="J383" s="186"/>
      <c r="K383" s="172"/>
      <c r="L383" s="162"/>
      <c r="M383" s="121"/>
    </row>
    <row r="384" spans="1:13" ht="12" customHeight="1">
      <c r="A384" s="101">
        <f t="shared" ref="A384" si="87">A380+1</f>
        <v>98</v>
      </c>
      <c r="B384" s="90"/>
      <c r="C384" s="44" t="s">
        <v>34</v>
      </c>
      <c r="D384" s="91"/>
      <c r="E384" s="195"/>
      <c r="F384" s="196"/>
      <c r="G384" s="187"/>
      <c r="H384" s="189"/>
      <c r="I384" s="166"/>
      <c r="J384" s="168"/>
      <c r="K384" s="172"/>
      <c r="L384" s="175"/>
      <c r="M384" s="119" t="s">
        <v>1752</v>
      </c>
    </row>
    <row r="385" spans="1:13" ht="12" customHeight="1">
      <c r="A385" s="102"/>
      <c r="B385" s="42"/>
      <c r="C385" s="41" t="s">
        <v>35</v>
      </c>
      <c r="D385" s="93"/>
      <c r="E385" s="206"/>
      <c r="F385" s="207"/>
      <c r="G385" s="188"/>
      <c r="H385" s="191"/>
      <c r="I385" s="169"/>
      <c r="J385" s="171"/>
      <c r="K385" s="172"/>
      <c r="L385" s="177"/>
      <c r="M385" s="120"/>
    </row>
    <row r="386" spans="1:13" ht="12" customHeight="1">
      <c r="A386" s="102"/>
      <c r="B386" s="42"/>
      <c r="C386" s="41" t="s">
        <v>2</v>
      </c>
      <c r="D386" s="93"/>
      <c r="E386" s="179"/>
      <c r="F386" s="180"/>
      <c r="G386" s="197"/>
      <c r="H386" s="198"/>
      <c r="I386" s="181"/>
      <c r="J386" s="183"/>
      <c r="K386" s="172"/>
      <c r="L386" s="162"/>
      <c r="M386" s="120"/>
    </row>
    <row r="387" spans="1:13" ht="12" customHeight="1">
      <c r="A387" s="103"/>
      <c r="B387" s="42"/>
      <c r="C387" s="45" t="s">
        <v>36</v>
      </c>
      <c r="D387" s="93"/>
      <c r="E387" s="129"/>
      <c r="F387" s="131"/>
      <c r="G387" s="200"/>
      <c r="H387" s="201"/>
      <c r="I387" s="184"/>
      <c r="J387" s="186"/>
      <c r="K387" s="172"/>
      <c r="L387" s="162"/>
      <c r="M387" s="121"/>
    </row>
    <row r="388" spans="1:13" ht="12" customHeight="1">
      <c r="A388" s="101">
        <f t="shared" ref="A388" si="88">A384+1</f>
        <v>99</v>
      </c>
      <c r="B388" s="90"/>
      <c r="C388" s="44" t="s">
        <v>34</v>
      </c>
      <c r="D388" s="91"/>
      <c r="E388" s="195"/>
      <c r="F388" s="196"/>
      <c r="G388" s="187"/>
      <c r="H388" s="189"/>
      <c r="I388" s="166"/>
      <c r="J388" s="168"/>
      <c r="K388" s="172"/>
      <c r="L388" s="175"/>
      <c r="M388" s="119" t="s">
        <v>1752</v>
      </c>
    </row>
    <row r="389" spans="1:13" ht="12" customHeight="1">
      <c r="A389" s="102"/>
      <c r="B389" s="42"/>
      <c r="C389" s="41" t="s">
        <v>35</v>
      </c>
      <c r="D389" s="93"/>
      <c r="E389" s="206"/>
      <c r="F389" s="207"/>
      <c r="G389" s="188"/>
      <c r="H389" s="191"/>
      <c r="I389" s="169"/>
      <c r="J389" s="171"/>
      <c r="K389" s="172"/>
      <c r="L389" s="177"/>
      <c r="M389" s="120"/>
    </row>
    <row r="390" spans="1:13" ht="12" customHeight="1">
      <c r="A390" s="102"/>
      <c r="B390" s="42"/>
      <c r="C390" s="41" t="s">
        <v>2</v>
      </c>
      <c r="D390" s="93"/>
      <c r="E390" s="179"/>
      <c r="F390" s="180"/>
      <c r="G390" s="197"/>
      <c r="H390" s="198"/>
      <c r="I390" s="181"/>
      <c r="J390" s="183"/>
      <c r="K390" s="172"/>
      <c r="L390" s="162"/>
      <c r="M390" s="120"/>
    </row>
    <row r="391" spans="1:13" ht="12" customHeight="1">
      <c r="A391" s="103"/>
      <c r="B391" s="43"/>
      <c r="C391" s="45" t="s">
        <v>36</v>
      </c>
      <c r="D391" s="81"/>
      <c r="E391" s="129"/>
      <c r="F391" s="131"/>
      <c r="G391" s="200"/>
      <c r="H391" s="201"/>
      <c r="I391" s="184"/>
      <c r="J391" s="186"/>
      <c r="K391" s="172"/>
      <c r="L391" s="203"/>
      <c r="M391" s="121"/>
    </row>
  </sheetData>
  <sheetProtection algorithmName="SHA-512" hashValue="4eIwf1dtDGs+sJzbhHMsK1e4x8X4V4ObsmzyT9Wc/WPklbbKQDjh8pPFSldS12PCQH9ButCxXSdgpTHwKPoZpQ==" saltValue="cy+oWFmSATPUnb60zXdlXw==" spinCount="100000" sheet="1" objects="1" scenarios="1"/>
  <mergeCells count="1165">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(31VT)   2022.10.14</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xm:f>
          </x14:formula1>
          <xm:sqref>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2182</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1"/>
      <c r="D68" s="79"/>
      <c r="E68" s="79"/>
      <c r="F68" s="13"/>
      <c r="G68" s="12"/>
      <c r="H68" s="81"/>
      <c r="I68" s="79"/>
      <c r="J68" s="79"/>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1"/>
      <c r="D131" s="79"/>
      <c r="E131" s="79"/>
      <c r="F131" s="13"/>
      <c r="G131" s="12"/>
      <c r="H131" s="81"/>
      <c r="I131" s="79"/>
      <c r="J131" s="79"/>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1"/>
      <c r="D194" s="79"/>
      <c r="E194" s="79"/>
      <c r="F194" s="13"/>
      <c r="G194" s="12"/>
      <c r="H194" s="81"/>
      <c r="I194" s="79"/>
      <c r="J194" s="79"/>
      <c r="K194" s="57"/>
    </row>
  </sheetData>
  <sheetProtection algorithmName="SHA-512" hashValue="R3eOz2lEBfS8mV8cXZ/tKj3az5760hOR8Fsn1Yppj7cvm+8sVdbY+pi6snvNEziixkxwOWBNpmo825JJik8lzg==" saltValue="hkUvWBohyvpRhxWd7wp9Tg=="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(31VT)   2022.10.14</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75" defaultRowHeight="15.75"/>
  <cols>
    <col min="1" max="1" width="12.75" style="72" customWidth="1"/>
    <col min="2" max="2" width="20.125" style="72" bestFit="1" customWidth="1"/>
    <col min="3" max="3" width="51.5" style="72" bestFit="1" customWidth="1"/>
    <col min="4" max="4" width="30" style="72" bestFit="1" customWidth="1"/>
    <col min="5" max="5" width="35.75" style="72" bestFit="1" customWidth="1"/>
    <col min="6" max="6" width="79" style="72" bestFit="1" customWidth="1"/>
    <col min="7" max="16384" width="8.75" style="72"/>
  </cols>
  <sheetData>
    <row r="1" spans="1:6">
      <c r="A1" s="72" t="s">
        <v>1911</v>
      </c>
    </row>
    <row r="2" spans="1:6" ht="16.5" thickBot="1"/>
    <row r="3" spans="1:6">
      <c r="A3" s="94" t="s">
        <v>1912</v>
      </c>
      <c r="B3" s="95" t="s">
        <v>2095</v>
      </c>
      <c r="C3" s="94" t="s">
        <v>1913</v>
      </c>
      <c r="D3" s="94" t="s">
        <v>1914</v>
      </c>
      <c r="E3" s="94" t="s">
        <v>1915</v>
      </c>
      <c r="F3" s="94" t="s">
        <v>1916</v>
      </c>
    </row>
    <row r="4" spans="1:6">
      <c r="A4" s="72" t="s">
        <v>1917</v>
      </c>
      <c r="B4" s="73" t="s">
        <v>2096</v>
      </c>
      <c r="C4" s="72" t="s">
        <v>1918</v>
      </c>
      <c r="D4" s="72" t="s">
        <v>1919</v>
      </c>
      <c r="E4" s="72" t="s">
        <v>1920</v>
      </c>
      <c r="F4" s="72" t="s">
        <v>1921</v>
      </c>
    </row>
    <row r="5" spans="1:6">
      <c r="A5" s="72" t="s">
        <v>1922</v>
      </c>
      <c r="B5" s="73" t="s">
        <v>1907</v>
      </c>
      <c r="C5" s="72" t="s">
        <v>1923</v>
      </c>
      <c r="D5" s="72" t="s">
        <v>1924</v>
      </c>
      <c r="E5" s="72" t="s">
        <v>1925</v>
      </c>
      <c r="F5" s="72" t="s">
        <v>1926</v>
      </c>
    </row>
    <row r="6" spans="1:6">
      <c r="A6" s="72" t="s">
        <v>1927</v>
      </c>
      <c r="B6" s="73" t="s">
        <v>1906</v>
      </c>
      <c r="C6" s="72" t="s">
        <v>1928</v>
      </c>
      <c r="D6" s="72" t="s">
        <v>1929</v>
      </c>
      <c r="E6" s="72" t="s">
        <v>1930</v>
      </c>
      <c r="F6" s="72" t="s">
        <v>1931</v>
      </c>
    </row>
    <row r="7" spans="1:6">
      <c r="A7" s="72" t="s">
        <v>1764</v>
      </c>
      <c r="B7" s="73" t="s">
        <v>1908</v>
      </c>
      <c r="C7" s="72" t="s">
        <v>1765</v>
      </c>
      <c r="D7" s="72" t="s">
        <v>1932</v>
      </c>
      <c r="E7" s="72" t="s">
        <v>1933</v>
      </c>
      <c r="F7" s="72" t="s">
        <v>1934</v>
      </c>
    </row>
    <row r="8" spans="1:6">
      <c r="A8" s="72" t="s">
        <v>1766</v>
      </c>
      <c r="B8" s="73" t="s">
        <v>1909</v>
      </c>
      <c r="C8" s="72" t="s">
        <v>1767</v>
      </c>
      <c r="D8" s="72" t="s">
        <v>1935</v>
      </c>
      <c r="E8" s="72" t="s">
        <v>1936</v>
      </c>
      <c r="F8" s="72" t="s">
        <v>1937</v>
      </c>
    </row>
    <row r="9" spans="1:6">
      <c r="A9" s="72" t="s">
        <v>1768</v>
      </c>
      <c r="B9" s="73" t="s">
        <v>1909</v>
      </c>
      <c r="C9" s="72" t="s">
        <v>1769</v>
      </c>
      <c r="D9" s="72" t="s">
        <v>1938</v>
      </c>
      <c r="E9" s="72" t="s">
        <v>1939</v>
      </c>
    </row>
    <row r="10" spans="1:6">
      <c r="A10" s="72" t="s">
        <v>1770</v>
      </c>
      <c r="B10" s="73" t="s">
        <v>2142</v>
      </c>
      <c r="C10" s="72" t="s">
        <v>1771</v>
      </c>
      <c r="D10" s="72" t="s">
        <v>1940</v>
      </c>
      <c r="E10" s="72" t="s">
        <v>1941</v>
      </c>
      <c r="F10" s="72" t="s">
        <v>1942</v>
      </c>
    </row>
    <row r="11" spans="1:6">
      <c r="A11" s="72" t="s">
        <v>1772</v>
      </c>
      <c r="B11" s="73" t="s">
        <v>2097</v>
      </c>
      <c r="C11" s="72" t="s">
        <v>1773</v>
      </c>
      <c r="D11" s="72" t="s">
        <v>1943</v>
      </c>
      <c r="E11" s="72" t="s">
        <v>1944</v>
      </c>
      <c r="F11" s="72" t="s">
        <v>1945</v>
      </c>
    </row>
    <row r="12" spans="1:6">
      <c r="A12" s="72" t="s">
        <v>1774</v>
      </c>
      <c r="B12" s="73" t="s">
        <v>2098</v>
      </c>
      <c r="C12" s="72" t="s">
        <v>1775</v>
      </c>
      <c r="D12" s="72" t="s">
        <v>1946</v>
      </c>
      <c r="E12" s="72" t="s">
        <v>1947</v>
      </c>
      <c r="F12" s="72" t="s">
        <v>1948</v>
      </c>
    </row>
    <row r="13" spans="1:6">
      <c r="A13" s="72" t="s">
        <v>1776</v>
      </c>
      <c r="B13" s="73" t="s">
        <v>2099</v>
      </c>
      <c r="C13" s="72" t="s">
        <v>1777</v>
      </c>
      <c r="D13" s="72" t="s">
        <v>1932</v>
      </c>
      <c r="E13" s="72" t="s">
        <v>1949</v>
      </c>
    </row>
    <row r="14" spans="1:6">
      <c r="A14" s="72" t="s">
        <v>1778</v>
      </c>
      <c r="B14" s="73" t="s">
        <v>2100</v>
      </c>
      <c r="C14" s="72" t="s">
        <v>1779</v>
      </c>
      <c r="D14" s="72" t="s">
        <v>1943</v>
      </c>
      <c r="E14" s="72" t="s">
        <v>1950</v>
      </c>
      <c r="F14" s="72" t="s">
        <v>1951</v>
      </c>
    </row>
    <row r="15" spans="1:6">
      <c r="A15" s="72" t="s">
        <v>1780</v>
      </c>
      <c r="B15" s="73" t="s">
        <v>2101</v>
      </c>
      <c r="C15" s="72" t="s">
        <v>1781</v>
      </c>
      <c r="D15" s="72" t="s">
        <v>1919</v>
      </c>
      <c r="E15" s="72" t="s">
        <v>1952</v>
      </c>
      <c r="F15" s="72" t="s">
        <v>1953</v>
      </c>
    </row>
    <row r="16" spans="1:6">
      <c r="A16" s="72" t="s">
        <v>1782</v>
      </c>
      <c r="B16" s="73" t="s">
        <v>2102</v>
      </c>
      <c r="C16" s="72" t="s">
        <v>1783</v>
      </c>
      <c r="D16" s="72" t="s">
        <v>1954</v>
      </c>
      <c r="E16" s="72" t="s">
        <v>1955</v>
      </c>
      <c r="F16" s="72" t="s">
        <v>1956</v>
      </c>
    </row>
    <row r="17" spans="1:6">
      <c r="A17" s="72" t="s">
        <v>1784</v>
      </c>
      <c r="B17" s="73" t="s">
        <v>2103</v>
      </c>
      <c r="C17" s="72" t="s">
        <v>1785</v>
      </c>
      <c r="D17" s="72" t="s">
        <v>1957</v>
      </c>
      <c r="E17" s="72" t="s">
        <v>1958</v>
      </c>
      <c r="F17" s="72" t="s">
        <v>1959</v>
      </c>
    </row>
    <row r="18" spans="1:6">
      <c r="A18" s="72" t="s">
        <v>1786</v>
      </c>
      <c r="B18" s="73" t="s">
        <v>2138</v>
      </c>
      <c r="C18" s="72" t="s">
        <v>1787</v>
      </c>
      <c r="D18" s="72" t="s">
        <v>1960</v>
      </c>
      <c r="E18" s="72" t="s">
        <v>1961</v>
      </c>
    </row>
    <row r="19" spans="1:6">
      <c r="A19" s="72" t="s">
        <v>1788</v>
      </c>
      <c r="B19" s="73" t="s">
        <v>2139</v>
      </c>
      <c r="C19" s="72" t="s">
        <v>1789</v>
      </c>
      <c r="D19" s="72" t="s">
        <v>1962</v>
      </c>
      <c r="E19" s="72" t="s">
        <v>1963</v>
      </c>
    </row>
    <row r="20" spans="1:6">
      <c r="A20" s="72" t="s">
        <v>1790</v>
      </c>
      <c r="B20" s="73" t="s">
        <v>2104</v>
      </c>
      <c r="C20" s="72" t="s">
        <v>1791</v>
      </c>
      <c r="D20" s="72" t="s">
        <v>1964</v>
      </c>
      <c r="E20" s="72" t="s">
        <v>1965</v>
      </c>
      <c r="F20" s="72" t="s">
        <v>1966</v>
      </c>
    </row>
    <row r="21" spans="1:6">
      <c r="A21" s="72" t="s">
        <v>1792</v>
      </c>
      <c r="B21" s="73" t="s">
        <v>2105</v>
      </c>
      <c r="C21" s="72" t="s">
        <v>1793</v>
      </c>
      <c r="D21" s="72" t="s">
        <v>1943</v>
      </c>
      <c r="E21" s="72" t="s">
        <v>1967</v>
      </c>
      <c r="F21" s="72" t="s">
        <v>1968</v>
      </c>
    </row>
    <row r="22" spans="1:6">
      <c r="A22" s="72" t="s">
        <v>1794</v>
      </c>
      <c r="B22" s="73" t="s">
        <v>2106</v>
      </c>
      <c r="C22" s="72" t="s">
        <v>1795</v>
      </c>
      <c r="D22" s="72" t="s">
        <v>1943</v>
      </c>
      <c r="E22" s="72" t="s">
        <v>1969</v>
      </c>
      <c r="F22" s="72" t="s">
        <v>1970</v>
      </c>
    </row>
    <row r="23" spans="1:6">
      <c r="A23" s="72" t="s">
        <v>1796</v>
      </c>
      <c r="B23" s="73" t="s">
        <v>2098</v>
      </c>
      <c r="C23" s="72" t="s">
        <v>1797</v>
      </c>
      <c r="D23" s="72" t="s">
        <v>1971</v>
      </c>
      <c r="E23" s="72" t="s">
        <v>1972</v>
      </c>
      <c r="F23" s="72" t="s">
        <v>1973</v>
      </c>
    </row>
    <row r="24" spans="1:6">
      <c r="A24" s="72" t="s">
        <v>1798</v>
      </c>
      <c r="B24" s="73" t="s">
        <v>2107</v>
      </c>
      <c r="C24" s="72" t="s">
        <v>1799</v>
      </c>
      <c r="D24" s="72" t="s">
        <v>1974</v>
      </c>
      <c r="E24" s="72" t="s">
        <v>1975</v>
      </c>
      <c r="F24" s="72" t="s">
        <v>1976</v>
      </c>
    </row>
    <row r="25" spans="1:6">
      <c r="A25" s="72" t="s">
        <v>1800</v>
      </c>
      <c r="B25" s="73" t="s">
        <v>2138</v>
      </c>
      <c r="C25" s="72" t="s">
        <v>1801</v>
      </c>
      <c r="D25" s="72" t="s">
        <v>1977</v>
      </c>
      <c r="E25" s="72" t="s">
        <v>1961</v>
      </c>
      <c r="F25" s="72" t="s">
        <v>1978</v>
      </c>
    </row>
    <row r="26" spans="1:6">
      <c r="A26" s="72" t="s">
        <v>1802</v>
      </c>
      <c r="B26" s="73" t="s">
        <v>2138</v>
      </c>
      <c r="C26" s="72" t="s">
        <v>1803</v>
      </c>
      <c r="D26" s="72" t="s">
        <v>1979</v>
      </c>
      <c r="E26" s="72" t="s">
        <v>1980</v>
      </c>
      <c r="F26" s="72" t="s">
        <v>1981</v>
      </c>
    </row>
    <row r="27" spans="1:6">
      <c r="A27" s="72" t="s">
        <v>1804</v>
      </c>
      <c r="B27" s="73" t="s">
        <v>2108</v>
      </c>
      <c r="C27" s="72" t="s">
        <v>1805</v>
      </c>
      <c r="D27" s="72" t="s">
        <v>1982</v>
      </c>
      <c r="E27" s="72" t="s">
        <v>1983</v>
      </c>
    </row>
    <row r="28" spans="1:6">
      <c r="A28" s="72" t="s">
        <v>1806</v>
      </c>
      <c r="B28" s="73" t="s">
        <v>2109</v>
      </c>
      <c r="C28" s="72" t="s">
        <v>2110</v>
      </c>
      <c r="D28" s="72" t="s">
        <v>1984</v>
      </c>
      <c r="E28" s="72" t="s">
        <v>1985</v>
      </c>
      <c r="F28" s="72" t="s">
        <v>1986</v>
      </c>
    </row>
    <row r="29" spans="1:6">
      <c r="A29" s="72" t="s">
        <v>1807</v>
      </c>
      <c r="B29" s="73" t="s">
        <v>2138</v>
      </c>
      <c r="C29" s="72" t="s">
        <v>1808</v>
      </c>
      <c r="D29" s="72" t="s">
        <v>1987</v>
      </c>
      <c r="E29" s="72" t="s">
        <v>1988</v>
      </c>
      <c r="F29" s="72" t="s">
        <v>1978</v>
      </c>
    </row>
    <row r="30" spans="1:6">
      <c r="A30" s="72" t="s">
        <v>1809</v>
      </c>
      <c r="B30" s="73" t="s">
        <v>2111</v>
      </c>
      <c r="C30" s="72" t="s">
        <v>1810</v>
      </c>
      <c r="D30" s="72" t="s">
        <v>1989</v>
      </c>
    </row>
    <row r="31" spans="1:6">
      <c r="A31" s="72" t="s">
        <v>1811</v>
      </c>
      <c r="B31" s="73" t="s">
        <v>2112</v>
      </c>
      <c r="C31" s="72" t="s">
        <v>1812</v>
      </c>
      <c r="D31" s="72" t="s">
        <v>1990</v>
      </c>
      <c r="E31" s="72" t="s">
        <v>1991</v>
      </c>
      <c r="F31" s="72" t="s">
        <v>1992</v>
      </c>
    </row>
    <row r="32" spans="1:6">
      <c r="A32" s="72" t="s">
        <v>1813</v>
      </c>
      <c r="B32" s="73" t="s">
        <v>2113</v>
      </c>
      <c r="C32" s="72" t="s">
        <v>1814</v>
      </c>
      <c r="D32" s="72" t="s">
        <v>1993</v>
      </c>
      <c r="E32" s="72" t="s">
        <v>1994</v>
      </c>
    </row>
    <row r="33" spans="1:6">
      <c r="A33" s="72" t="s">
        <v>1815</v>
      </c>
      <c r="B33" s="73" t="s">
        <v>2140</v>
      </c>
      <c r="C33" s="72" t="s">
        <v>2141</v>
      </c>
      <c r="D33" s="72" t="s">
        <v>1995</v>
      </c>
      <c r="E33" s="72" t="s">
        <v>1996</v>
      </c>
      <c r="F33" s="72" t="s">
        <v>1997</v>
      </c>
    </row>
    <row r="34" spans="1:6">
      <c r="A34" s="72" t="s">
        <v>1816</v>
      </c>
      <c r="B34" s="73" t="s">
        <v>2114</v>
      </c>
      <c r="C34" s="72" t="s">
        <v>1817</v>
      </c>
      <c r="D34" s="72" t="s">
        <v>1998</v>
      </c>
      <c r="E34" s="72" t="s">
        <v>1999</v>
      </c>
      <c r="F34" s="72" t="s">
        <v>2000</v>
      </c>
    </row>
    <row r="35" spans="1:6">
      <c r="A35" s="72" t="s">
        <v>1820</v>
      </c>
      <c r="B35" s="73" t="s">
        <v>2144</v>
      </c>
      <c r="C35" s="72" t="s">
        <v>1821</v>
      </c>
      <c r="D35" s="72" t="s">
        <v>2004</v>
      </c>
    </row>
    <row r="36" spans="1:6">
      <c r="A36" s="72" t="s">
        <v>1818</v>
      </c>
      <c r="B36" s="73" t="s">
        <v>2143</v>
      </c>
      <c r="C36" s="72" t="s">
        <v>1819</v>
      </c>
      <c r="D36" s="72" t="s">
        <v>2001</v>
      </c>
      <c r="E36" s="72" t="s">
        <v>2002</v>
      </c>
      <c r="F36" s="72" t="s">
        <v>2003</v>
      </c>
    </row>
    <row r="37" spans="1:6">
      <c r="A37" s="72" t="s">
        <v>1822</v>
      </c>
      <c r="B37" s="73" t="s">
        <v>2145</v>
      </c>
      <c r="C37" s="72" t="s">
        <v>1823</v>
      </c>
      <c r="D37" s="72" t="s">
        <v>2005</v>
      </c>
      <c r="E37" s="72" t="s">
        <v>2006</v>
      </c>
      <c r="F37" s="72" t="s">
        <v>2007</v>
      </c>
    </row>
    <row r="38" spans="1:6">
      <c r="A38" s="72" t="s">
        <v>1824</v>
      </c>
      <c r="B38" s="73" t="s">
        <v>2116</v>
      </c>
      <c r="C38" s="72" t="s">
        <v>1825</v>
      </c>
      <c r="D38" s="72" t="s">
        <v>2008</v>
      </c>
      <c r="E38" s="72" t="s">
        <v>2009</v>
      </c>
      <c r="F38" s="72" t="s">
        <v>2010</v>
      </c>
    </row>
    <row r="39" spans="1:6">
      <c r="A39" s="72" t="s">
        <v>1826</v>
      </c>
      <c r="B39" s="73" t="s">
        <v>2115</v>
      </c>
      <c r="C39" s="72" t="s">
        <v>1827</v>
      </c>
      <c r="D39" s="72" t="s">
        <v>2011</v>
      </c>
      <c r="E39" s="72" t="s">
        <v>2009</v>
      </c>
      <c r="F39" s="72" t="s">
        <v>2012</v>
      </c>
    </row>
    <row r="40" spans="1:6">
      <c r="A40" s="72" t="s">
        <v>1828</v>
      </c>
      <c r="B40" s="73" t="s">
        <v>2117</v>
      </c>
      <c r="C40" s="72" t="s">
        <v>1829</v>
      </c>
      <c r="D40" s="72" t="s">
        <v>2013</v>
      </c>
      <c r="E40" s="72" t="s">
        <v>2014</v>
      </c>
      <c r="F40" s="72" t="s">
        <v>2015</v>
      </c>
    </row>
    <row r="41" spans="1:6">
      <c r="A41" s="72" t="s">
        <v>1830</v>
      </c>
      <c r="B41" s="73" t="s">
        <v>2152</v>
      </c>
      <c r="C41" s="72" t="s">
        <v>1831</v>
      </c>
      <c r="D41" s="72" t="s">
        <v>2016</v>
      </c>
      <c r="E41" s="72" t="s">
        <v>2017</v>
      </c>
    </row>
    <row r="42" spans="1:6">
      <c r="A42" s="72" t="s">
        <v>1832</v>
      </c>
      <c r="B42" s="73" t="s">
        <v>2118</v>
      </c>
      <c r="C42" s="72" t="s">
        <v>1833</v>
      </c>
      <c r="D42" s="72" t="s">
        <v>2018</v>
      </c>
      <c r="E42" s="72" t="s">
        <v>2019</v>
      </c>
      <c r="F42" s="72" t="s">
        <v>2020</v>
      </c>
    </row>
    <row r="43" spans="1:6">
      <c r="A43" s="72" t="s">
        <v>1834</v>
      </c>
      <c r="B43" s="73" t="s">
        <v>2119</v>
      </c>
      <c r="C43" s="72" t="s">
        <v>1835</v>
      </c>
      <c r="D43" s="72" t="s">
        <v>2021</v>
      </c>
      <c r="E43" s="72" t="s">
        <v>2022</v>
      </c>
      <c r="F43" s="72" t="s">
        <v>2023</v>
      </c>
    </row>
    <row r="44" spans="1:6">
      <c r="A44" s="72" t="s">
        <v>1836</v>
      </c>
      <c r="B44" s="73" t="s">
        <v>2120</v>
      </c>
      <c r="C44" s="72" t="s">
        <v>1837</v>
      </c>
      <c r="D44" s="72" t="s">
        <v>2024</v>
      </c>
      <c r="F44" s="72" t="s">
        <v>2025</v>
      </c>
    </row>
    <row r="45" spans="1:6">
      <c r="A45" s="72" t="s">
        <v>1838</v>
      </c>
      <c r="B45" s="73" t="s">
        <v>2150</v>
      </c>
      <c r="C45" s="72" t="s">
        <v>1839</v>
      </c>
      <c r="D45" s="72" t="s">
        <v>2026</v>
      </c>
      <c r="E45" s="72" t="s">
        <v>2027</v>
      </c>
    </row>
    <row r="46" spans="1:6">
      <c r="A46" s="72" t="s">
        <v>1840</v>
      </c>
      <c r="B46" s="73" t="s">
        <v>2121</v>
      </c>
      <c r="C46" s="72" t="s">
        <v>1841</v>
      </c>
      <c r="D46" s="72" t="s">
        <v>2028</v>
      </c>
    </row>
    <row r="47" spans="1:6">
      <c r="A47" s="72" t="s">
        <v>1842</v>
      </c>
      <c r="B47" s="73" t="s">
        <v>2122</v>
      </c>
      <c r="C47" s="72" t="s">
        <v>1843</v>
      </c>
      <c r="D47" s="72" t="s">
        <v>1995</v>
      </c>
      <c r="E47" s="72" t="s">
        <v>2029</v>
      </c>
      <c r="F47" s="72" t="s">
        <v>2030</v>
      </c>
    </row>
    <row r="48" spans="1:6">
      <c r="A48" s="72" t="s">
        <v>1844</v>
      </c>
      <c r="B48" s="73" t="s">
        <v>2123</v>
      </c>
      <c r="C48" s="72" t="s">
        <v>1845</v>
      </c>
      <c r="D48" s="72" t="s">
        <v>2031</v>
      </c>
      <c r="E48" s="72" t="s">
        <v>2032</v>
      </c>
      <c r="F48" s="72" t="s">
        <v>2033</v>
      </c>
    </row>
    <row r="49" spans="1:6">
      <c r="A49" s="72" t="s">
        <v>1846</v>
      </c>
      <c r="B49" s="73" t="s">
        <v>2124</v>
      </c>
      <c r="C49" s="72" t="s">
        <v>1847</v>
      </c>
      <c r="D49" s="72" t="s">
        <v>2034</v>
      </c>
    </row>
    <row r="50" spans="1:6">
      <c r="A50" s="72" t="s">
        <v>1848</v>
      </c>
      <c r="B50" s="73" t="s">
        <v>2125</v>
      </c>
      <c r="C50" s="72" t="s">
        <v>1849</v>
      </c>
      <c r="D50" s="72" t="s">
        <v>2035</v>
      </c>
      <c r="F50" s="72" t="s">
        <v>2036</v>
      </c>
    </row>
    <row r="51" spans="1:6">
      <c r="A51" s="72" t="s">
        <v>1850</v>
      </c>
      <c r="B51" s="73" t="s">
        <v>2126</v>
      </c>
      <c r="C51" s="72" t="s">
        <v>1851</v>
      </c>
      <c r="D51" s="72" t="s">
        <v>2037</v>
      </c>
      <c r="E51" s="72" t="s">
        <v>2038</v>
      </c>
      <c r="F51" s="72" t="s">
        <v>2039</v>
      </c>
    </row>
    <row r="52" spans="1:6">
      <c r="A52" s="72" t="s">
        <v>1852</v>
      </c>
      <c r="B52" s="73" t="s">
        <v>2146</v>
      </c>
      <c r="C52" s="72" t="s">
        <v>1853</v>
      </c>
      <c r="D52" s="72" t="s">
        <v>2040</v>
      </c>
    </row>
    <row r="53" spans="1:6">
      <c r="A53" s="72" t="s">
        <v>1854</v>
      </c>
      <c r="B53" s="73" t="s">
        <v>2121</v>
      </c>
      <c r="C53" s="72" t="s">
        <v>1855</v>
      </c>
      <c r="D53" s="72" t="s">
        <v>2041</v>
      </c>
    </row>
    <row r="54" spans="1:6">
      <c r="A54" s="72" t="s">
        <v>1856</v>
      </c>
      <c r="B54" s="73" t="s">
        <v>2127</v>
      </c>
      <c r="C54" s="72" t="s">
        <v>1857</v>
      </c>
      <c r="D54" s="72" t="s">
        <v>2042</v>
      </c>
    </row>
    <row r="55" spans="1:6">
      <c r="A55" s="72" t="s">
        <v>1858</v>
      </c>
      <c r="B55" s="73" t="s">
        <v>2128</v>
      </c>
      <c r="C55" s="72" t="s">
        <v>1859</v>
      </c>
      <c r="D55" s="72" t="s">
        <v>2043</v>
      </c>
      <c r="E55" s="72" t="s">
        <v>2044</v>
      </c>
    </row>
    <row r="56" spans="1:6">
      <c r="A56" s="72" t="s">
        <v>1860</v>
      </c>
      <c r="B56" s="73" t="s">
        <v>2129</v>
      </c>
      <c r="C56" s="72" t="s">
        <v>1861</v>
      </c>
      <c r="D56" s="72" t="s">
        <v>2045</v>
      </c>
      <c r="E56" s="72" t="s">
        <v>2046</v>
      </c>
    </row>
    <row r="57" spans="1:6">
      <c r="A57" s="72" t="s">
        <v>1862</v>
      </c>
      <c r="B57" s="73" t="s">
        <v>2137</v>
      </c>
      <c r="C57" s="72" t="s">
        <v>1863</v>
      </c>
      <c r="D57" s="72" t="s">
        <v>2047</v>
      </c>
      <c r="E57" s="72" t="s">
        <v>2048</v>
      </c>
    </row>
    <row r="58" spans="1:6">
      <c r="A58" s="72" t="s">
        <v>1870</v>
      </c>
      <c r="B58" s="73" t="s">
        <v>2147</v>
      </c>
      <c r="C58" s="72" t="s">
        <v>1871</v>
      </c>
      <c r="D58" s="72" t="s">
        <v>2058</v>
      </c>
    </row>
    <row r="59" spans="1:6">
      <c r="A59" s="72" t="s">
        <v>1866</v>
      </c>
      <c r="B59" s="73" t="s">
        <v>2134</v>
      </c>
      <c r="C59" s="72" t="s">
        <v>1867</v>
      </c>
      <c r="D59" s="72" t="s">
        <v>2052</v>
      </c>
      <c r="E59" s="72" t="s">
        <v>2053</v>
      </c>
      <c r="F59" s="72" t="s">
        <v>2054</v>
      </c>
    </row>
    <row r="60" spans="1:6">
      <c r="A60" s="72" t="s">
        <v>1864</v>
      </c>
      <c r="B60" s="73" t="s">
        <v>2133</v>
      </c>
      <c r="C60" s="72" t="s">
        <v>1865</v>
      </c>
      <c r="D60" s="72" t="s">
        <v>2049</v>
      </c>
      <c r="E60" s="72" t="s">
        <v>2050</v>
      </c>
      <c r="F60" s="72" t="s">
        <v>2051</v>
      </c>
    </row>
    <row r="61" spans="1:6">
      <c r="A61" s="72" t="s">
        <v>1868</v>
      </c>
      <c r="B61" s="73" t="s">
        <v>2136</v>
      </c>
      <c r="C61" s="72" t="s">
        <v>1869</v>
      </c>
      <c r="D61" s="72" t="s">
        <v>2055</v>
      </c>
      <c r="E61" s="72" t="s">
        <v>2056</v>
      </c>
      <c r="F61" s="72" t="s">
        <v>2057</v>
      </c>
    </row>
    <row r="62" spans="1:6">
      <c r="A62" s="72" t="s">
        <v>1872</v>
      </c>
      <c r="B62" s="73" t="s">
        <v>2135</v>
      </c>
      <c r="C62" s="72" t="s">
        <v>1873</v>
      </c>
      <c r="D62" s="72" t="s">
        <v>2059</v>
      </c>
      <c r="E62" s="72" t="s">
        <v>2060</v>
      </c>
      <c r="F62" s="72" t="s">
        <v>2061</v>
      </c>
    </row>
    <row r="63" spans="1:6">
      <c r="A63" s="72" t="s">
        <v>1874</v>
      </c>
      <c r="B63" s="73" t="s">
        <v>2130</v>
      </c>
      <c r="C63" s="72" t="s">
        <v>1875</v>
      </c>
      <c r="D63" s="72" t="s">
        <v>2062</v>
      </c>
      <c r="E63" s="72" t="s">
        <v>2063</v>
      </c>
    </row>
    <row r="64" spans="1:6">
      <c r="A64" s="72" t="s">
        <v>1876</v>
      </c>
      <c r="B64" s="73" t="s">
        <v>2130</v>
      </c>
      <c r="C64" s="72" t="s">
        <v>1877</v>
      </c>
      <c r="D64" s="72" t="s">
        <v>2064</v>
      </c>
      <c r="E64" s="72" t="s">
        <v>2065</v>
      </c>
      <c r="F64" s="72" t="s">
        <v>2066</v>
      </c>
    </row>
    <row r="65" spans="1:6">
      <c r="A65" s="72" t="s">
        <v>1878</v>
      </c>
      <c r="B65" s="73" t="s">
        <v>2130</v>
      </c>
      <c r="C65" s="72" t="s">
        <v>1879</v>
      </c>
      <c r="D65" s="72" t="s">
        <v>2067</v>
      </c>
      <c r="E65" s="72" t="s">
        <v>2068</v>
      </c>
    </row>
    <row r="66" spans="1:6">
      <c r="A66" s="72" t="s">
        <v>1880</v>
      </c>
      <c r="B66" s="73" t="s">
        <v>2148</v>
      </c>
      <c r="C66" s="72" t="s">
        <v>1881</v>
      </c>
      <c r="D66" s="72" t="s">
        <v>2069</v>
      </c>
    </row>
    <row r="67" spans="1:6">
      <c r="A67" s="72" t="s">
        <v>1882</v>
      </c>
      <c r="B67" s="73" t="s">
        <v>2151</v>
      </c>
      <c r="C67" s="72" t="s">
        <v>1883</v>
      </c>
      <c r="D67" s="72" t="s">
        <v>2070</v>
      </c>
    </row>
    <row r="68" spans="1:6">
      <c r="A68" s="72" t="s">
        <v>1884</v>
      </c>
      <c r="B68" s="73" t="s">
        <v>2132</v>
      </c>
      <c r="C68" s="72" t="s">
        <v>1885</v>
      </c>
      <c r="D68" s="72" t="s">
        <v>2071</v>
      </c>
      <c r="E68" s="72" t="s">
        <v>2072</v>
      </c>
      <c r="F68" s="72" t="s">
        <v>2073</v>
      </c>
    </row>
    <row r="69" spans="1:6">
      <c r="A69" s="72" t="s">
        <v>1886</v>
      </c>
      <c r="B69" s="73" t="s">
        <v>2149</v>
      </c>
      <c r="C69" s="72" t="s">
        <v>1887</v>
      </c>
      <c r="D69" s="72" t="s">
        <v>2074</v>
      </c>
    </row>
    <row r="70" spans="1:6">
      <c r="A70" s="72" t="s">
        <v>1888</v>
      </c>
      <c r="B70" s="73" t="s">
        <v>2151</v>
      </c>
      <c r="C70" s="72" t="s">
        <v>1889</v>
      </c>
      <c r="D70" s="72" t="s">
        <v>2075</v>
      </c>
      <c r="E70" s="72" t="s">
        <v>2076</v>
      </c>
      <c r="F70" s="72" t="s">
        <v>2077</v>
      </c>
    </row>
    <row r="71" spans="1:6">
      <c r="A71" s="72" t="s">
        <v>1894</v>
      </c>
      <c r="B71" s="73" t="s">
        <v>2151</v>
      </c>
      <c r="C71" s="72" t="s">
        <v>1895</v>
      </c>
      <c r="D71" s="72" t="s">
        <v>2082</v>
      </c>
      <c r="E71" s="72" t="s">
        <v>2083</v>
      </c>
    </row>
    <row r="72" spans="1:6">
      <c r="A72" s="72" t="s">
        <v>1890</v>
      </c>
      <c r="B72" s="73" t="s">
        <v>2151</v>
      </c>
      <c r="C72" s="72" t="s">
        <v>1891</v>
      </c>
      <c r="D72" s="72" t="s">
        <v>2078</v>
      </c>
      <c r="E72" s="72" t="s">
        <v>2079</v>
      </c>
      <c r="F72" s="72" t="s">
        <v>2077</v>
      </c>
    </row>
    <row r="73" spans="1:6">
      <c r="A73" s="72" t="s">
        <v>1892</v>
      </c>
      <c r="B73" s="73" t="s">
        <v>2151</v>
      </c>
      <c r="C73" s="72" t="s">
        <v>1893</v>
      </c>
      <c r="D73" s="72" t="s">
        <v>2080</v>
      </c>
      <c r="E73" s="72" t="s">
        <v>2081</v>
      </c>
      <c r="F73" s="72" t="s">
        <v>2077</v>
      </c>
    </row>
    <row r="74" spans="1:6">
      <c r="A74" s="72" t="s">
        <v>1896</v>
      </c>
      <c r="B74" s="73" t="s">
        <v>2151</v>
      </c>
      <c r="C74" s="72" t="s">
        <v>1897</v>
      </c>
      <c r="D74" s="72" t="s">
        <v>2084</v>
      </c>
      <c r="E74" s="72" t="s">
        <v>2085</v>
      </c>
    </row>
    <row r="75" spans="1:6">
      <c r="A75" s="72" t="s">
        <v>1898</v>
      </c>
      <c r="B75" s="73" t="s">
        <v>2151</v>
      </c>
      <c r="C75" s="72" t="s">
        <v>1899</v>
      </c>
      <c r="D75" s="72" t="s">
        <v>2086</v>
      </c>
      <c r="E75" s="72" t="s">
        <v>2087</v>
      </c>
    </row>
    <row r="76" spans="1:6">
      <c r="A76" s="72" t="s">
        <v>1900</v>
      </c>
      <c r="B76" s="73" t="s">
        <v>2151</v>
      </c>
      <c r="C76" s="72" t="s">
        <v>1901</v>
      </c>
      <c r="D76" s="72" t="s">
        <v>2088</v>
      </c>
      <c r="E76" s="72" t="s">
        <v>2089</v>
      </c>
    </row>
    <row r="77" spans="1:6">
      <c r="A77" s="72" t="s">
        <v>1902</v>
      </c>
      <c r="B77" s="73" t="s">
        <v>2131</v>
      </c>
      <c r="C77" s="72" t="s">
        <v>1903</v>
      </c>
      <c r="D77" s="72" t="s">
        <v>2090</v>
      </c>
      <c r="E77" s="72" t="s">
        <v>2091</v>
      </c>
      <c r="F77" s="72" t="s">
        <v>2092</v>
      </c>
    </row>
    <row r="78" spans="1:6" ht="16.5" thickBot="1">
      <c r="A78" s="72" t="s">
        <v>1904</v>
      </c>
      <c r="B78" s="74" t="s">
        <v>2151</v>
      </c>
      <c r="C78" s="72" t="s">
        <v>1905</v>
      </c>
      <c r="D78" s="72" t="s">
        <v>2093</v>
      </c>
      <c r="E78" s="72" t="s">
        <v>2094</v>
      </c>
    </row>
  </sheetData>
  <sheetProtection algorithmName="SHA-512" hashValue="lsGVkPia6P5y4LDIWDQVOaTgSCRjcirQl8CsqNOMQ6Nmp+/As+LBra1AoT16Wjmb6oUKUeGRH7P8Yn4Nt2Nf3w==" saltValue="6lToUbzXXxdrAbn4clf9o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75" defaultRowHeight="12"/>
  <cols>
    <col min="1" max="1" width="3.375" style="63" customWidth="1"/>
    <col min="2" max="2" width="15.125" style="63" bestFit="1" customWidth="1"/>
    <col min="3" max="3" width="16.5" style="63" bestFit="1" customWidth="1"/>
    <col min="4" max="4" width="8.75" style="63" customWidth="1"/>
    <col min="5" max="5" width="41.75" style="63" bestFit="1" customWidth="1"/>
    <col min="6" max="6" width="8.75" style="63"/>
    <col min="7" max="7" width="10.75" style="63" bestFit="1" customWidth="1"/>
    <col min="8" max="8" width="11.25" style="63" bestFit="1" customWidth="1"/>
    <col min="9" max="16384" width="8.75" style="63"/>
  </cols>
  <sheetData>
    <row r="1" spans="1:7">
      <c r="A1" s="62" t="s">
        <v>63</v>
      </c>
      <c r="B1" s="62" t="s">
        <v>2178</v>
      </c>
      <c r="C1" s="62" t="s">
        <v>2179</v>
      </c>
      <c r="E1" s="64" t="s">
        <v>1203</v>
      </c>
      <c r="F1" s="64" t="s">
        <v>1204</v>
      </c>
    </row>
    <row r="2" spans="1:7">
      <c r="A2" s="221">
        <v>1</v>
      </c>
      <c r="B2" s="220">
        <f>IF(MASTER!M57&gt;0,MASTER!M57,MASTER!S57)</f>
        <v>0</v>
      </c>
      <c r="C2" s="222" t="str">
        <f>IF(MASTER!K57="", "", MASTER!K57)</f>
        <v/>
      </c>
      <c r="E2" s="63" t="s">
        <v>1439</v>
      </c>
      <c r="F2" s="63" t="s">
        <v>802</v>
      </c>
    </row>
    <row r="3" spans="1:7">
      <c r="A3" s="221"/>
      <c r="B3" s="220"/>
      <c r="C3" s="222"/>
      <c r="E3" s="63" t="s">
        <v>1440</v>
      </c>
      <c r="F3" s="63" t="s">
        <v>803</v>
      </c>
    </row>
    <row r="4" spans="1:7">
      <c r="A4" s="221"/>
      <c r="B4" s="220">
        <f>MASTER!M59</f>
        <v>0</v>
      </c>
      <c r="C4" s="223" t="str">
        <f>IFERROR(VLOOKUP(C2,'PACKAGE TYPE'!$A$4:$B$100,2,FALSE),"*****")</f>
        <v>*****</v>
      </c>
      <c r="E4" s="63" t="s">
        <v>200</v>
      </c>
      <c r="F4" s="63" t="s">
        <v>598</v>
      </c>
    </row>
    <row r="5" spans="1:7">
      <c r="A5" s="221"/>
      <c r="B5" s="220"/>
      <c r="C5" s="223"/>
      <c r="E5" s="63" t="s">
        <v>1441</v>
      </c>
      <c r="F5" s="63" t="s">
        <v>804</v>
      </c>
    </row>
    <row r="6" spans="1:7">
      <c r="A6" s="221">
        <f>A2+1</f>
        <v>2</v>
      </c>
      <c r="B6" s="220">
        <f>IF(MASTER!M61&gt;0,MASTER!M61,MASTER!S61)</f>
        <v>0</v>
      </c>
      <c r="C6" s="222" t="str">
        <f>IF(MASTER!K61="", "", MASTER!K61)</f>
        <v/>
      </c>
      <c r="E6" s="63" t="s">
        <v>1443</v>
      </c>
      <c r="F6" s="63" t="s">
        <v>806</v>
      </c>
    </row>
    <row r="7" spans="1:7">
      <c r="A7" s="221"/>
      <c r="B7" s="220"/>
      <c r="C7" s="222"/>
      <c r="E7" s="63" t="s">
        <v>1272</v>
      </c>
      <c r="F7" s="63" t="s">
        <v>1381</v>
      </c>
    </row>
    <row r="8" spans="1:7">
      <c r="A8" s="221"/>
      <c r="B8" s="220">
        <f>MASTER!M63</f>
        <v>0</v>
      </c>
      <c r="C8" s="223" t="str">
        <f>IFERROR(VLOOKUP(C6,'PACKAGE TYPE'!$A$4:$B$100,2,FALSE),"*****")</f>
        <v>*****</v>
      </c>
      <c r="E8" s="63" t="s">
        <v>203</v>
      </c>
      <c r="F8" s="63" t="s">
        <v>604</v>
      </c>
    </row>
    <row r="9" spans="1:7">
      <c r="A9" s="221"/>
      <c r="B9" s="220"/>
      <c r="C9" s="223"/>
      <c r="E9" s="63" t="s">
        <v>310</v>
      </c>
      <c r="F9" s="63" t="s">
        <v>965</v>
      </c>
    </row>
    <row r="10" spans="1:7">
      <c r="A10" s="221">
        <f>A6+1</f>
        <v>3</v>
      </c>
      <c r="B10" s="220">
        <f>IF(MASTER!M65&gt;0,MASTER!M65,MASTER!S65)</f>
        <v>0</v>
      </c>
      <c r="C10" s="222" t="str">
        <f>IF(MASTER!K65="", "", MASTER!K65)</f>
        <v/>
      </c>
      <c r="E10" s="65" t="s">
        <v>1569</v>
      </c>
      <c r="F10" s="63" t="s">
        <v>805</v>
      </c>
    </row>
    <row r="11" spans="1:7">
      <c r="A11" s="221"/>
      <c r="B11" s="220"/>
      <c r="C11" s="222"/>
      <c r="E11" s="63" t="s">
        <v>201</v>
      </c>
      <c r="F11" s="63" t="s">
        <v>599</v>
      </c>
    </row>
    <row r="12" spans="1:7">
      <c r="A12" s="221"/>
      <c r="B12" s="220">
        <f>MASTER!M67</f>
        <v>0</v>
      </c>
      <c r="C12" s="223" t="str">
        <f>IFERROR(VLOOKUP(C10,'PACKAGE TYPE'!$A$4:$B$100,2,FALSE),"*****")</f>
        <v>*****</v>
      </c>
      <c r="E12" s="63" t="s">
        <v>1234</v>
      </c>
      <c r="F12" s="63" t="s">
        <v>600</v>
      </c>
    </row>
    <row r="13" spans="1:7">
      <c r="A13" s="221"/>
      <c r="B13" s="220"/>
      <c r="C13" s="223"/>
      <c r="E13" s="63" t="s">
        <v>1656</v>
      </c>
      <c r="F13" s="63" t="s">
        <v>603</v>
      </c>
    </row>
    <row r="14" spans="1:7">
      <c r="A14" s="221">
        <f>A10+1</f>
        <v>4</v>
      </c>
      <c r="B14" s="220">
        <f>IF(CNT_DETAILS!I8&gt;0,CNT_DETAILS!I8, CNT_DETAILS!K8)</f>
        <v>0</v>
      </c>
      <c r="C14" s="222" t="str">
        <f>IF(CNT_DETAILS!H8="", "", CNT_DETAILS!H8)</f>
        <v/>
      </c>
      <c r="E14" s="63" t="s">
        <v>1655</v>
      </c>
      <c r="F14" s="63" t="s">
        <v>602</v>
      </c>
    </row>
    <row r="15" spans="1:7">
      <c r="A15" s="221"/>
      <c r="B15" s="220"/>
      <c r="C15" s="222"/>
      <c r="E15" s="63" t="s">
        <v>427</v>
      </c>
      <c r="F15" s="63" t="s">
        <v>1167</v>
      </c>
    </row>
    <row r="16" spans="1:7">
      <c r="A16" s="221"/>
      <c r="B16" s="220">
        <f>CNT_DETAILS!I10</f>
        <v>0</v>
      </c>
      <c r="C16" s="223" t="str">
        <f>IFERROR(VLOOKUP(C14,'PACKAGE TYPE'!$A$4:$B$100,2,FALSE),"*****")</f>
        <v>*****</v>
      </c>
      <c r="E16" s="63" t="s">
        <v>2183</v>
      </c>
      <c r="F16" s="63" t="s">
        <v>2184</v>
      </c>
      <c r="G16" s="69" t="s">
        <v>2177</v>
      </c>
    </row>
    <row r="17" spans="1:6">
      <c r="A17" s="221"/>
      <c r="B17" s="220"/>
      <c r="C17" s="223"/>
      <c r="E17" s="63" t="s">
        <v>68</v>
      </c>
      <c r="F17" s="63" t="s">
        <v>457</v>
      </c>
    </row>
    <row r="18" spans="1:6">
      <c r="A18" s="221">
        <f>A14+1</f>
        <v>5</v>
      </c>
      <c r="B18" s="220">
        <f>IF(CNT_DETAILS!I12&gt;0,CNT_DETAILS!I12, CNT_DETAILS!K12)</f>
        <v>0</v>
      </c>
      <c r="C18" s="222" t="str">
        <f>IF(CNT_DETAILS!H12="", "", CNT_DETAILS!H12)</f>
        <v/>
      </c>
      <c r="E18" s="63" t="s">
        <v>1442</v>
      </c>
      <c r="F18" s="63" t="s">
        <v>1372</v>
      </c>
    </row>
    <row r="19" spans="1:6">
      <c r="A19" s="221"/>
      <c r="B19" s="220"/>
      <c r="C19" s="222"/>
      <c r="E19" s="63" t="s">
        <v>1235</v>
      </c>
      <c r="F19" s="63" t="s">
        <v>1368</v>
      </c>
    </row>
    <row r="20" spans="1:6">
      <c r="A20" s="221"/>
      <c r="B20" s="220">
        <f>CNT_DETAILS!I14</f>
        <v>0</v>
      </c>
      <c r="C20" s="223" t="str">
        <f>IFERROR(VLOOKUP(C18,'PACKAGE TYPE'!$A$4:$B$100,2,FALSE),"*****")</f>
        <v>*****</v>
      </c>
      <c r="E20" s="63" t="s">
        <v>1740</v>
      </c>
      <c r="F20" s="63" t="s">
        <v>775</v>
      </c>
    </row>
    <row r="21" spans="1:6">
      <c r="A21" s="221"/>
      <c r="B21" s="220"/>
      <c r="C21" s="223"/>
      <c r="E21" s="65" t="s">
        <v>1568</v>
      </c>
      <c r="F21" s="63" t="s">
        <v>805</v>
      </c>
    </row>
    <row r="22" spans="1:6">
      <c r="A22" s="221">
        <f>A18+1</f>
        <v>6</v>
      </c>
      <c r="B22" s="220">
        <f>IF(CNT_DETAILS!I16&gt;0,CNT_DETAILS!I16, CNT_DETAILS!K16)</f>
        <v>0</v>
      </c>
      <c r="C22" s="222" t="str">
        <f>IF(CNT_DETAILS!H16="", "", CNT_DETAILS!H16)</f>
        <v/>
      </c>
      <c r="E22" s="63" t="s">
        <v>199</v>
      </c>
      <c r="F22" s="63" t="s">
        <v>597</v>
      </c>
    </row>
    <row r="23" spans="1:6">
      <c r="A23" s="221"/>
      <c r="B23" s="220"/>
      <c r="C23" s="222"/>
      <c r="E23" s="63" t="s">
        <v>213</v>
      </c>
      <c r="F23" s="63" t="s">
        <v>626</v>
      </c>
    </row>
    <row r="24" spans="1:6">
      <c r="A24" s="221"/>
      <c r="B24" s="220">
        <f>CNT_DETAILS!I18</f>
        <v>0</v>
      </c>
      <c r="C24" s="223" t="str">
        <f>IFERROR(VLOOKUP(C22,'PACKAGE TYPE'!$A$4:$B$100,2,FALSE),"*****")</f>
        <v>*****</v>
      </c>
      <c r="E24" s="63" t="s">
        <v>311</v>
      </c>
      <c r="F24" s="63" t="s">
        <v>966</v>
      </c>
    </row>
    <row r="25" spans="1:6">
      <c r="A25" s="221"/>
      <c r="B25" s="220"/>
      <c r="C25" s="223"/>
      <c r="E25" s="63" t="s">
        <v>1580</v>
      </c>
      <c r="F25" s="63" t="s">
        <v>987</v>
      </c>
    </row>
    <row r="26" spans="1:6">
      <c r="A26" s="221">
        <f>A22+1</f>
        <v>7</v>
      </c>
      <c r="B26" s="220">
        <f>IF(CNT_DETAILS!I20&gt;0,CNT_DETAILS!I20, CNT_DETAILS!K20)</f>
        <v>0</v>
      </c>
      <c r="C26" s="222" t="str">
        <f>IF(CNT_DETAILS!H20="", "", CNT_DETAILS!H20)</f>
        <v/>
      </c>
      <c r="E26" s="63" t="s">
        <v>209</v>
      </c>
      <c r="F26" s="63" t="s">
        <v>614</v>
      </c>
    </row>
    <row r="27" spans="1:6">
      <c r="A27" s="221"/>
      <c r="B27" s="220"/>
      <c r="C27" s="222"/>
      <c r="E27" s="63" t="s">
        <v>1321</v>
      </c>
      <c r="F27" s="63" t="s">
        <v>977</v>
      </c>
    </row>
    <row r="28" spans="1:6">
      <c r="A28" s="221"/>
      <c r="B28" s="220">
        <f>CNT_DETAILS!I22</f>
        <v>0</v>
      </c>
      <c r="C28" s="223" t="str">
        <f>IFERROR(VLOOKUP(C26,'PACKAGE TYPE'!$A$4:$B$100,2,FALSE),"*****")</f>
        <v>*****</v>
      </c>
      <c r="E28" s="63" t="s">
        <v>1663</v>
      </c>
      <c r="F28" s="63" t="s">
        <v>621</v>
      </c>
    </row>
    <row r="29" spans="1:6">
      <c r="A29" s="221"/>
      <c r="B29" s="220"/>
      <c r="C29" s="223"/>
      <c r="E29" s="63" t="s">
        <v>377</v>
      </c>
      <c r="F29" s="63" t="s">
        <v>1110</v>
      </c>
    </row>
    <row r="30" spans="1:6">
      <c r="A30" s="221">
        <f>A26+1</f>
        <v>8</v>
      </c>
      <c r="B30" s="220">
        <f>IF(CNT_DETAILS!I24&gt;0,CNT_DETAILS!I24, CNT_DETAILS!K24)</f>
        <v>0</v>
      </c>
      <c r="C30" s="222" t="str">
        <f>IF(CNT_DETAILS!H24="", "", CNT_DETAILS!H24)</f>
        <v/>
      </c>
      <c r="E30" s="63" t="s">
        <v>1334</v>
      </c>
      <c r="F30" s="63" t="s">
        <v>1115</v>
      </c>
    </row>
    <row r="31" spans="1:6">
      <c r="A31" s="221"/>
      <c r="B31" s="220"/>
      <c r="C31" s="222"/>
      <c r="E31" s="63" t="s">
        <v>211</v>
      </c>
      <c r="F31" s="63" t="s">
        <v>622</v>
      </c>
    </row>
    <row r="32" spans="1:6">
      <c r="A32" s="221"/>
      <c r="B32" s="220">
        <f>CNT_DETAILS!I26</f>
        <v>0</v>
      </c>
      <c r="C32" s="223" t="str">
        <f>IFERROR(VLOOKUP(C30,'PACKAGE TYPE'!$A$4:$B$100,2,FALSE),"*****")</f>
        <v>*****</v>
      </c>
      <c r="E32" s="63" t="s">
        <v>245</v>
      </c>
      <c r="F32" s="63" t="s">
        <v>697</v>
      </c>
    </row>
    <row r="33" spans="1:6">
      <c r="A33" s="221"/>
      <c r="B33" s="220"/>
      <c r="C33" s="223"/>
      <c r="E33" s="63" t="s">
        <v>275</v>
      </c>
      <c r="F33" s="63" t="s">
        <v>779</v>
      </c>
    </row>
    <row r="34" spans="1:6">
      <c r="A34" s="221">
        <f>A30+1</f>
        <v>9</v>
      </c>
      <c r="B34" s="220">
        <f>IF(CNT_DETAILS!I28&gt;0,CNT_DETAILS!I28, CNT_DETAILS!K28)</f>
        <v>0</v>
      </c>
      <c r="C34" s="222" t="str">
        <f>IF(CNT_DETAILS!H28="", "", CNT_DETAILS!H28)</f>
        <v/>
      </c>
      <c r="E34" s="63" t="s">
        <v>314</v>
      </c>
      <c r="F34" s="63" t="s">
        <v>980</v>
      </c>
    </row>
    <row r="35" spans="1:6">
      <c r="A35" s="221"/>
      <c r="B35" s="220"/>
      <c r="C35" s="222"/>
      <c r="E35" s="63" t="s">
        <v>1581</v>
      </c>
      <c r="F35" s="63" t="s">
        <v>971</v>
      </c>
    </row>
    <row r="36" spans="1:6">
      <c r="A36" s="221"/>
      <c r="B36" s="220">
        <f>CNT_DETAILS!I30</f>
        <v>0</v>
      </c>
      <c r="C36" s="223" t="str">
        <f>IFERROR(VLOOKUP(C34,'PACKAGE TYPE'!$A$4:$B$100,2,FALSE),"*****")</f>
        <v>*****</v>
      </c>
      <c r="E36" s="63" t="s">
        <v>379</v>
      </c>
      <c r="F36" s="63" t="s">
        <v>1112</v>
      </c>
    </row>
    <row r="37" spans="1:6">
      <c r="A37" s="221"/>
      <c r="B37" s="220"/>
      <c r="C37" s="223"/>
      <c r="E37" s="63" t="s">
        <v>1657</v>
      </c>
      <c r="F37" s="63" t="s">
        <v>607</v>
      </c>
    </row>
    <row r="38" spans="1:6">
      <c r="A38" s="221">
        <f>A34+1</f>
        <v>10</v>
      </c>
      <c r="B38" s="220">
        <f>IF(CNT_DETAILS!I32&gt;0,CNT_DETAILS!I32, CNT_DETAILS!K32)</f>
        <v>0</v>
      </c>
      <c r="C38" s="222" t="str">
        <f>IF(CNT_DETAILS!H32="", "", CNT_DETAILS!H32)</f>
        <v/>
      </c>
      <c r="E38" s="63" t="s">
        <v>207</v>
      </c>
      <c r="F38" s="63" t="s">
        <v>609</v>
      </c>
    </row>
    <row r="39" spans="1:6">
      <c r="A39" s="221"/>
      <c r="B39" s="220"/>
      <c r="C39" s="222"/>
      <c r="E39" s="63" t="s">
        <v>1582</v>
      </c>
      <c r="F39" s="63" t="s">
        <v>974</v>
      </c>
    </row>
    <row r="40" spans="1:6">
      <c r="A40" s="221"/>
      <c r="B40" s="220">
        <f>CNT_DETAILS!I34</f>
        <v>0</v>
      </c>
      <c r="C40" s="223" t="str">
        <f>IFERROR(VLOOKUP(C38,'PACKAGE TYPE'!$A$4:$B$100,2,FALSE),"*****")</f>
        <v>*****</v>
      </c>
      <c r="E40" s="63" t="s">
        <v>378</v>
      </c>
      <c r="F40" s="63" t="s">
        <v>1111</v>
      </c>
    </row>
    <row r="41" spans="1:6">
      <c r="A41" s="221"/>
      <c r="B41" s="220"/>
      <c r="C41" s="223"/>
      <c r="E41" s="63" t="s">
        <v>380</v>
      </c>
      <c r="F41" s="63" t="s">
        <v>1113</v>
      </c>
    </row>
    <row r="42" spans="1:6">
      <c r="A42" s="221">
        <f>A38+1</f>
        <v>11</v>
      </c>
      <c r="B42" s="220">
        <f>IF(CNT_DETAILS!I36&gt;0,CNT_DETAILS!I36, CNT_DETAILS!K36)</f>
        <v>0</v>
      </c>
      <c r="C42" s="222" t="str">
        <f>IF(CNT_DETAILS!H36="", "", CNT_DETAILS!H36)</f>
        <v/>
      </c>
      <c r="E42" s="63" t="s">
        <v>205</v>
      </c>
      <c r="F42" s="63" t="s">
        <v>606</v>
      </c>
    </row>
    <row r="43" spans="1:6">
      <c r="A43" s="221"/>
      <c r="B43" s="220"/>
      <c r="C43" s="222"/>
      <c r="E43" s="63" t="s">
        <v>1660</v>
      </c>
      <c r="F43" s="63" t="s">
        <v>613</v>
      </c>
    </row>
    <row r="44" spans="1:6">
      <c r="A44" s="221"/>
      <c r="B44" s="220">
        <f>CNT_DETAILS!I38</f>
        <v>0</v>
      </c>
      <c r="C44" s="223" t="str">
        <f>IFERROR(VLOOKUP(C42,'PACKAGE TYPE'!$A$4:$B$100,2,FALSE),"*****")</f>
        <v>*****</v>
      </c>
      <c r="E44" s="63" t="s">
        <v>381</v>
      </c>
      <c r="F44" s="63" t="s">
        <v>1114</v>
      </c>
    </row>
    <row r="45" spans="1:6">
      <c r="A45" s="221"/>
      <c r="B45" s="220"/>
      <c r="C45" s="223"/>
      <c r="E45" s="63" t="s">
        <v>70</v>
      </c>
      <c r="F45" s="63" t="s">
        <v>459</v>
      </c>
    </row>
    <row r="46" spans="1:6">
      <c r="A46" s="221">
        <f>A42+1</f>
        <v>12</v>
      </c>
      <c r="B46" s="220">
        <f>IF(CNT_DETAILS!I40&gt;0,CNT_DETAILS!I40, CNT_DETAILS!K40)</f>
        <v>0</v>
      </c>
      <c r="C46" s="222" t="str">
        <f>IF(CNT_DETAILS!H40="", "", CNT_DETAILS!H40)</f>
        <v/>
      </c>
      <c r="E46" s="63" t="s">
        <v>313</v>
      </c>
      <c r="F46" s="63" t="s">
        <v>970</v>
      </c>
    </row>
    <row r="47" spans="1:6">
      <c r="A47" s="221"/>
      <c r="B47" s="220"/>
      <c r="C47" s="222"/>
      <c r="E47" s="63" t="s">
        <v>1276</v>
      </c>
      <c r="F47" s="63" t="s">
        <v>1385</v>
      </c>
    </row>
    <row r="48" spans="1:6">
      <c r="A48" s="221"/>
      <c r="B48" s="220">
        <f>CNT_DETAILS!I42</f>
        <v>0</v>
      </c>
      <c r="C48" s="223" t="str">
        <f>IFERROR(VLOOKUP(C46,'PACKAGE TYPE'!$A$4:$B$100,2,FALSE),"*****")</f>
        <v>*****</v>
      </c>
      <c r="E48" s="63" t="s">
        <v>69</v>
      </c>
      <c r="F48" s="63" t="s">
        <v>458</v>
      </c>
    </row>
    <row r="49" spans="1:6">
      <c r="A49" s="221"/>
      <c r="B49" s="220"/>
      <c r="C49" s="223"/>
      <c r="E49" s="63" t="s">
        <v>1239</v>
      </c>
      <c r="F49" s="63" t="s">
        <v>623</v>
      </c>
    </row>
    <row r="50" spans="1:6">
      <c r="A50" s="221">
        <f>A46+1</f>
        <v>13</v>
      </c>
      <c r="B50" s="220">
        <f>IF(CNT_DETAILS!I44&gt;0,CNT_DETAILS!I44, CNT_DETAILS!K44)</f>
        <v>0</v>
      </c>
      <c r="C50" s="222" t="str">
        <f>IF(CNT_DETAILS!H44="", "", CNT_DETAILS!H44)</f>
        <v/>
      </c>
      <c r="E50" s="63" t="s">
        <v>1583</v>
      </c>
      <c r="F50" s="63" t="s">
        <v>969</v>
      </c>
    </row>
    <row r="51" spans="1:6">
      <c r="A51" s="221"/>
      <c r="B51" s="220"/>
      <c r="C51" s="222"/>
      <c r="E51" s="63" t="s">
        <v>1584</v>
      </c>
      <c r="F51" s="63" t="s">
        <v>979</v>
      </c>
    </row>
    <row r="52" spans="1:6">
      <c r="A52" s="221"/>
      <c r="B52" s="220">
        <f>CNT_DETAILS!I46</f>
        <v>0</v>
      </c>
      <c r="C52" s="223" t="str">
        <f>IFERROR(VLOOKUP(C50,'PACKAGE TYPE'!$A$4:$B$100,2,FALSE),"*****")</f>
        <v>*****</v>
      </c>
      <c r="E52" s="63" t="s">
        <v>312</v>
      </c>
      <c r="F52" s="63" t="s">
        <v>967</v>
      </c>
    </row>
    <row r="53" spans="1:6">
      <c r="A53" s="221"/>
      <c r="B53" s="220"/>
      <c r="C53" s="223"/>
      <c r="E53" s="63" t="s">
        <v>1585</v>
      </c>
      <c r="F53" s="63" t="s">
        <v>968</v>
      </c>
    </row>
    <row r="54" spans="1:6">
      <c r="A54" s="221">
        <f>A50+1</f>
        <v>14</v>
      </c>
      <c r="B54" s="220">
        <f>IF(CNT_DETAILS!I48&gt;0,CNT_DETAILS!I48, CNT_DETAILS!K48)</f>
        <v>0</v>
      </c>
      <c r="C54" s="222" t="str">
        <f>IF(CNT_DETAILS!H48="", "", CNT_DETAILS!H48)</f>
        <v/>
      </c>
      <c r="E54" s="63" t="s">
        <v>1664</v>
      </c>
      <c r="F54" s="63" t="s">
        <v>625</v>
      </c>
    </row>
    <row r="55" spans="1:6">
      <c r="A55" s="221"/>
      <c r="B55" s="220"/>
      <c r="C55" s="222"/>
      <c r="E55" s="63" t="s">
        <v>204</v>
      </c>
      <c r="F55" s="63" t="s">
        <v>605</v>
      </c>
    </row>
    <row r="56" spans="1:6">
      <c r="A56" s="221"/>
      <c r="B56" s="220">
        <f>CNT_DETAILS!I50</f>
        <v>0</v>
      </c>
      <c r="C56" s="223" t="str">
        <f>IFERROR(VLOOKUP(C54,'PACKAGE TYPE'!$A$4:$B$100,2,FALSE),"*****")</f>
        <v>*****</v>
      </c>
      <c r="E56" s="63" t="s">
        <v>71</v>
      </c>
      <c r="F56" s="63" t="s">
        <v>460</v>
      </c>
    </row>
    <row r="57" spans="1:6">
      <c r="A57" s="221"/>
      <c r="B57" s="220"/>
      <c r="C57" s="223"/>
      <c r="E57" s="63" t="s">
        <v>72</v>
      </c>
      <c r="F57" s="63" t="s">
        <v>461</v>
      </c>
    </row>
    <row r="58" spans="1:6">
      <c r="A58" s="221">
        <f>A54+1</f>
        <v>15</v>
      </c>
      <c r="B58" s="220">
        <f>IF(CNT_DETAILS!I52&gt;0,CNT_DETAILS!I52, CNT_DETAILS!K52)</f>
        <v>0</v>
      </c>
      <c r="C58" s="222" t="str">
        <f>IF(CNT_DETAILS!H52="", "", CNT_DETAILS!H52)</f>
        <v/>
      </c>
      <c r="E58" s="63" t="s">
        <v>73</v>
      </c>
      <c r="F58" s="63" t="s">
        <v>582</v>
      </c>
    </row>
    <row r="59" spans="1:6">
      <c r="A59" s="221"/>
      <c r="B59" s="220"/>
      <c r="C59" s="222"/>
      <c r="E59" s="63" t="s">
        <v>74</v>
      </c>
      <c r="F59" s="63" t="s">
        <v>462</v>
      </c>
    </row>
    <row r="60" spans="1:6">
      <c r="A60" s="221"/>
      <c r="B60" s="220">
        <f>CNT_DETAILS!I54</f>
        <v>0</v>
      </c>
      <c r="C60" s="223" t="str">
        <f>IFERROR(VLOOKUP(C58,'PACKAGE TYPE'!$A$4:$B$100,2,FALSE),"*****")</f>
        <v>*****</v>
      </c>
      <c r="E60" s="63" t="s">
        <v>1586</v>
      </c>
      <c r="F60" s="63" t="s">
        <v>978</v>
      </c>
    </row>
    <row r="61" spans="1:6">
      <c r="A61" s="221"/>
      <c r="B61" s="220"/>
      <c r="C61" s="223"/>
      <c r="E61" s="63" t="s">
        <v>1661</v>
      </c>
      <c r="F61" s="63" t="s">
        <v>618</v>
      </c>
    </row>
    <row r="62" spans="1:6">
      <c r="A62" s="221">
        <f>A58+1</f>
        <v>16</v>
      </c>
      <c r="B62" s="220">
        <f>IF(CNT_DETAILS!I56&gt;0,CNT_DETAILS!I56, CNT_DETAILS!K56)</f>
        <v>0</v>
      </c>
      <c r="C62" s="222" t="str">
        <f>IF(CNT_DETAILS!H56="", "", CNT_DETAILS!H56)</f>
        <v/>
      </c>
      <c r="E62" s="63" t="s">
        <v>210</v>
      </c>
      <c r="F62" s="63" t="s">
        <v>617</v>
      </c>
    </row>
    <row r="63" spans="1:6">
      <c r="A63" s="221"/>
      <c r="B63" s="220"/>
      <c r="C63" s="222"/>
      <c r="E63" s="63" t="s">
        <v>1587</v>
      </c>
      <c r="F63" s="63" t="s">
        <v>972</v>
      </c>
    </row>
    <row r="64" spans="1:6">
      <c r="A64" s="221"/>
      <c r="B64" s="220">
        <f>CNT_DETAILS!I58</f>
        <v>0</v>
      </c>
      <c r="C64" s="223" t="str">
        <f>IFERROR(VLOOKUP(C62,'PACKAGE TYPE'!$A$4:$B$100,2,FALSE),"*****")</f>
        <v>*****</v>
      </c>
      <c r="E64" s="63" t="s">
        <v>1236</v>
      </c>
      <c r="F64" s="63" t="s">
        <v>615</v>
      </c>
    </row>
    <row r="65" spans="1:6">
      <c r="A65" s="221"/>
      <c r="B65" s="220"/>
      <c r="C65" s="223"/>
      <c r="E65" s="63" t="s">
        <v>1662</v>
      </c>
      <c r="F65" s="63" t="s">
        <v>620</v>
      </c>
    </row>
    <row r="66" spans="1:6">
      <c r="A66" s="221">
        <f>A62+1</f>
        <v>17</v>
      </c>
      <c r="B66" s="220">
        <f>IF(CNT_DETAILS!I60&gt;0,CNT_DETAILS!I60, CNT_DETAILS!K60)</f>
        <v>0</v>
      </c>
      <c r="C66" s="222" t="str">
        <f>IF(CNT_DETAILS!H60="", "", CNT_DETAILS!H60)</f>
        <v/>
      </c>
      <c r="E66" s="63" t="s">
        <v>438</v>
      </c>
      <c r="F66" s="63" t="s">
        <v>1182</v>
      </c>
    </row>
    <row r="67" spans="1:6">
      <c r="A67" s="221"/>
      <c r="B67" s="220"/>
      <c r="C67" s="222"/>
      <c r="E67" s="63" t="s">
        <v>1588</v>
      </c>
      <c r="F67" s="63" t="s">
        <v>982</v>
      </c>
    </row>
    <row r="68" spans="1:6">
      <c r="A68" s="221"/>
      <c r="B68" s="220">
        <f>CNT_DETAILS!I62</f>
        <v>0</v>
      </c>
      <c r="C68" s="223" t="str">
        <f>IFERROR(VLOOKUP(C66,'PACKAGE TYPE'!$A$4:$B$100,2,FALSE),"*****")</f>
        <v>*****</v>
      </c>
      <c r="E68" s="63" t="s">
        <v>206</v>
      </c>
      <c r="F68" s="63" t="s">
        <v>608</v>
      </c>
    </row>
    <row r="69" spans="1:6">
      <c r="A69" s="221"/>
      <c r="B69" s="220"/>
      <c r="C69" s="223"/>
      <c r="E69" s="63" t="s">
        <v>1589</v>
      </c>
      <c r="F69" s="63" t="s">
        <v>984</v>
      </c>
    </row>
    <row r="70" spans="1:6">
      <c r="A70" s="221">
        <f>A66+1</f>
        <v>18</v>
      </c>
      <c r="B70" s="220">
        <f>IF(CNT_DETAILS!I64&gt;0,CNT_DETAILS!I64, CNT_DETAILS!K64)</f>
        <v>0</v>
      </c>
      <c r="C70" s="222" t="str">
        <f>IF(CNT_DETAILS!H64="", "", CNT_DETAILS!H64)</f>
        <v/>
      </c>
      <c r="E70" s="63" t="s">
        <v>1590</v>
      </c>
      <c r="F70" s="63" t="s">
        <v>985</v>
      </c>
    </row>
    <row r="71" spans="1:6">
      <c r="A71" s="221"/>
      <c r="B71" s="220"/>
      <c r="C71" s="222"/>
      <c r="E71" s="63" t="s">
        <v>1274</v>
      </c>
      <c r="F71" s="63" t="s">
        <v>1383</v>
      </c>
    </row>
    <row r="72" spans="1:6">
      <c r="A72" s="221"/>
      <c r="B72" s="220">
        <f>CNT_DETAILS!I66</f>
        <v>0</v>
      </c>
      <c r="C72" s="223" t="str">
        <f>IFERROR(VLOOKUP(C70,'PACKAGE TYPE'!$A$4:$B$100,2,FALSE),"*****")</f>
        <v>*****</v>
      </c>
      <c r="E72" s="63" t="s">
        <v>1658</v>
      </c>
      <c r="F72" s="63" t="s">
        <v>610</v>
      </c>
    </row>
    <row r="73" spans="1:6">
      <c r="A73" s="221"/>
      <c r="B73" s="220"/>
      <c r="C73" s="223"/>
      <c r="E73" s="63" t="s">
        <v>1591</v>
      </c>
      <c r="F73" s="63" t="s">
        <v>975</v>
      </c>
    </row>
    <row r="74" spans="1:6">
      <c r="A74" s="221">
        <f>A70+1</f>
        <v>19</v>
      </c>
      <c r="B74" s="220">
        <f>IF(CNT_DETAILS!I68&gt;0,CNT_DETAILS!I68, CNT_DETAILS!K68)</f>
        <v>0</v>
      </c>
      <c r="C74" s="222" t="str">
        <f>IF(CNT_DETAILS!H68="", "", CNT_DETAILS!H68)</f>
        <v/>
      </c>
      <c r="E74" s="63" t="s">
        <v>1273</v>
      </c>
      <c r="F74" s="63" t="s">
        <v>1382</v>
      </c>
    </row>
    <row r="75" spans="1:6">
      <c r="A75" s="221"/>
      <c r="B75" s="220"/>
      <c r="C75" s="222"/>
      <c r="E75" s="63" t="s">
        <v>1238</v>
      </c>
      <c r="F75" s="63" t="s">
        <v>619</v>
      </c>
    </row>
    <row r="76" spans="1:6">
      <c r="A76" s="221"/>
      <c r="B76" s="220">
        <f>CNT_DETAILS!I70</f>
        <v>0</v>
      </c>
      <c r="C76" s="223" t="str">
        <f>IFERROR(VLOOKUP(C74,'PACKAGE TYPE'!$A$4:$B$100,2,FALSE),"*****")</f>
        <v>*****</v>
      </c>
      <c r="E76" s="63" t="s">
        <v>1592</v>
      </c>
      <c r="F76" s="63" t="s">
        <v>981</v>
      </c>
    </row>
    <row r="77" spans="1:6">
      <c r="A77" s="221"/>
      <c r="B77" s="220"/>
      <c r="C77" s="223"/>
      <c r="E77" s="63" t="s">
        <v>1593</v>
      </c>
      <c r="F77" s="63" t="s">
        <v>986</v>
      </c>
    </row>
    <row r="78" spans="1:6">
      <c r="A78" s="221">
        <f>A74+1</f>
        <v>20</v>
      </c>
      <c r="B78" s="220">
        <f>IF(CNT_DETAILS!I72&gt;0,CNT_DETAILS!I72, CNT_DETAILS!K72)</f>
        <v>0</v>
      </c>
      <c r="C78" s="222" t="str">
        <f>IF(CNT_DETAILS!H72="", "", CNT_DETAILS!H72)</f>
        <v/>
      </c>
      <c r="E78" s="63" t="s">
        <v>247</v>
      </c>
      <c r="F78" s="63" t="s">
        <v>699</v>
      </c>
    </row>
    <row r="79" spans="1:6">
      <c r="A79" s="221"/>
      <c r="B79" s="220"/>
      <c r="C79" s="222"/>
      <c r="E79" s="63" t="s">
        <v>1659</v>
      </c>
      <c r="F79" s="63" t="s">
        <v>611</v>
      </c>
    </row>
    <row r="80" spans="1:6">
      <c r="A80" s="221"/>
      <c r="B80" s="220">
        <f>CNT_DETAILS!I74</f>
        <v>0</v>
      </c>
      <c r="C80" s="223" t="str">
        <f>IFERROR(VLOOKUP(C78,'PACKAGE TYPE'!$A$4:$B$100,2,FALSE),"*****")</f>
        <v>*****</v>
      </c>
      <c r="E80" s="63" t="s">
        <v>1237</v>
      </c>
      <c r="F80" s="63" t="s">
        <v>616</v>
      </c>
    </row>
    <row r="81" spans="1:6">
      <c r="A81" s="221"/>
      <c r="B81" s="220"/>
      <c r="C81" s="223"/>
      <c r="E81" s="63" t="s">
        <v>1275</v>
      </c>
      <c r="F81" s="63" t="s">
        <v>1384</v>
      </c>
    </row>
    <row r="82" spans="1:6">
      <c r="A82" s="221">
        <f>A78+1</f>
        <v>21</v>
      </c>
      <c r="B82" s="220">
        <f>IF(CNT_DETAILS!I76&gt;0,CNT_DETAILS!I76, CNT_DETAILS!K76)</f>
        <v>0</v>
      </c>
      <c r="C82" s="222" t="str">
        <f>IF(CNT_DETAILS!H76="", "", CNT_DETAILS!H76)</f>
        <v/>
      </c>
      <c r="E82" s="63" t="s">
        <v>212</v>
      </c>
      <c r="F82" s="63" t="s">
        <v>624</v>
      </c>
    </row>
    <row r="83" spans="1:6">
      <c r="A83" s="221"/>
      <c r="B83" s="220"/>
      <c r="C83" s="222"/>
      <c r="E83" s="63" t="s">
        <v>208</v>
      </c>
      <c r="F83" s="63" t="s">
        <v>612</v>
      </c>
    </row>
    <row r="84" spans="1:6">
      <c r="A84" s="221"/>
      <c r="B84" s="220">
        <f>CNT_DETAILS!I78</f>
        <v>0</v>
      </c>
      <c r="C84" s="223" t="str">
        <f>IFERROR(VLOOKUP(C82,'PACKAGE TYPE'!$A$4:$B$100,2,FALSE),"*****")</f>
        <v>*****</v>
      </c>
      <c r="E84" s="63" t="s">
        <v>1240</v>
      </c>
      <c r="F84" s="63" t="s">
        <v>627</v>
      </c>
    </row>
    <row r="85" spans="1:6">
      <c r="A85" s="221"/>
      <c r="B85" s="220"/>
      <c r="C85" s="223"/>
      <c r="E85" s="63" t="s">
        <v>1594</v>
      </c>
      <c r="F85" s="63" t="s">
        <v>973</v>
      </c>
    </row>
    <row r="86" spans="1:6">
      <c r="A86" s="221">
        <f>A82+1</f>
        <v>22</v>
      </c>
      <c r="B86" s="220">
        <f>IF(CNT_DETAILS!I80&gt;0,CNT_DETAILS!I80, CNT_DETAILS!K80)</f>
        <v>0</v>
      </c>
      <c r="C86" s="222" t="str">
        <f>IF(CNT_DETAILS!H80="", "", CNT_DETAILS!H80)</f>
        <v/>
      </c>
      <c r="E86" s="63" t="s">
        <v>1205</v>
      </c>
      <c r="F86" s="63" t="s">
        <v>1648</v>
      </c>
    </row>
    <row r="87" spans="1:6">
      <c r="A87" s="221"/>
      <c r="B87" s="220"/>
      <c r="C87" s="222"/>
      <c r="E87" s="63" t="s">
        <v>440</v>
      </c>
      <c r="F87" s="63" t="s">
        <v>1184</v>
      </c>
    </row>
    <row r="88" spans="1:6">
      <c r="A88" s="221"/>
      <c r="B88" s="220">
        <f>CNT_DETAILS!I82</f>
        <v>0</v>
      </c>
      <c r="C88" s="223" t="str">
        <f>IFERROR(VLOOKUP(C86,'PACKAGE TYPE'!$A$4:$B$100,2,FALSE),"*****")</f>
        <v>*****</v>
      </c>
      <c r="E88" s="63" t="s">
        <v>1344</v>
      </c>
      <c r="F88" s="63" t="s">
        <v>1435</v>
      </c>
    </row>
    <row r="89" spans="1:6">
      <c r="A89" s="221"/>
      <c r="B89" s="220"/>
      <c r="C89" s="223"/>
      <c r="E89" s="63" t="s">
        <v>442</v>
      </c>
      <c r="F89" s="63" t="s">
        <v>1186</v>
      </c>
    </row>
    <row r="90" spans="1:6">
      <c r="A90" s="221">
        <f>A86+1</f>
        <v>23</v>
      </c>
      <c r="B90" s="220">
        <f>IF(CNT_DETAILS!I84&gt;0,CNT_DETAILS!I84, CNT_DETAILS!K84)</f>
        <v>0</v>
      </c>
      <c r="C90" s="222" t="str">
        <f>IF(CNT_DETAILS!H84="", "", CNT_DETAILS!H84)</f>
        <v/>
      </c>
      <c r="E90" s="63" t="s">
        <v>443</v>
      </c>
      <c r="F90" s="63" t="s">
        <v>1187</v>
      </c>
    </row>
    <row r="91" spans="1:6">
      <c r="A91" s="221"/>
      <c r="B91" s="220"/>
      <c r="C91" s="222"/>
      <c r="E91" s="63" t="s">
        <v>454</v>
      </c>
      <c r="F91" s="63" t="s">
        <v>1200</v>
      </c>
    </row>
    <row r="92" spans="1:6">
      <c r="A92" s="221"/>
      <c r="B92" s="220">
        <f>CNT_DETAILS!I86</f>
        <v>0</v>
      </c>
      <c r="C92" s="223" t="str">
        <f>IFERROR(VLOOKUP(C90,'PACKAGE TYPE'!$A$4:$B$100,2,FALSE),"*****")</f>
        <v>*****</v>
      </c>
      <c r="E92" s="63" t="s">
        <v>439</v>
      </c>
      <c r="F92" s="63" t="s">
        <v>1183</v>
      </c>
    </row>
    <row r="93" spans="1:6">
      <c r="A93" s="221"/>
      <c r="B93" s="220"/>
      <c r="C93" s="223"/>
      <c r="E93" s="63" t="s">
        <v>77</v>
      </c>
      <c r="F93" s="63" t="s">
        <v>465</v>
      </c>
    </row>
    <row r="94" spans="1:6">
      <c r="A94" s="221">
        <f>A90+1</f>
        <v>24</v>
      </c>
      <c r="B94" s="220">
        <f>IF(CNT_DETAILS!I88&gt;0,CNT_DETAILS!I88, CNT_DETAILS!K88)</f>
        <v>0</v>
      </c>
      <c r="C94" s="222" t="str">
        <f>IF(CNT_DETAILS!H88="", "", CNT_DETAILS!H88)</f>
        <v/>
      </c>
      <c r="E94" s="63" t="s">
        <v>1208</v>
      </c>
      <c r="F94" s="63" t="s">
        <v>1349</v>
      </c>
    </row>
    <row r="95" spans="1:6">
      <c r="A95" s="221"/>
      <c r="B95" s="220"/>
      <c r="C95" s="222"/>
      <c r="E95" s="63" t="s">
        <v>1210</v>
      </c>
      <c r="F95" s="63" t="s">
        <v>467</v>
      </c>
    </row>
    <row r="96" spans="1:6">
      <c r="A96" s="221"/>
      <c r="B96" s="220">
        <f>CNT_DETAILS!I90</f>
        <v>0</v>
      </c>
      <c r="C96" s="223" t="str">
        <f>IFERROR(VLOOKUP(C94,'PACKAGE TYPE'!$A$4:$B$100,2,FALSE),"*****")</f>
        <v>*****</v>
      </c>
      <c r="E96" s="63" t="s">
        <v>80</v>
      </c>
      <c r="F96" s="63" t="s">
        <v>1351</v>
      </c>
    </row>
    <row r="97" spans="1:6">
      <c r="A97" s="221"/>
      <c r="B97" s="220"/>
      <c r="C97" s="223"/>
      <c r="E97" s="63" t="s">
        <v>80</v>
      </c>
      <c r="F97" s="63" t="s">
        <v>470</v>
      </c>
    </row>
    <row r="98" spans="1:6">
      <c r="A98" s="221">
        <f>A94+1</f>
        <v>25</v>
      </c>
      <c r="B98" s="220">
        <f>IF(CNT_DETAILS!I92&gt;0,CNT_DETAILS!I92, CNT_DETAILS!K92)</f>
        <v>0</v>
      </c>
      <c r="C98" s="222" t="str">
        <f>IF(CNT_DETAILS!H92="", "", CNT_DETAILS!H92)</f>
        <v/>
      </c>
      <c r="E98" s="63" t="s">
        <v>78</v>
      </c>
      <c r="F98" s="63" t="s">
        <v>466</v>
      </c>
    </row>
    <row r="99" spans="1:6">
      <c r="A99" s="221"/>
      <c r="B99" s="220"/>
      <c r="C99" s="222"/>
      <c r="E99" s="63" t="s">
        <v>1209</v>
      </c>
      <c r="F99" s="63" t="s">
        <v>1350</v>
      </c>
    </row>
    <row r="100" spans="1:6">
      <c r="A100" s="221"/>
      <c r="B100" s="220">
        <f>CNT_DETAILS!I94</f>
        <v>0</v>
      </c>
      <c r="C100" s="223" t="str">
        <f>IFERROR(VLOOKUP(C98,'PACKAGE TYPE'!$A$4:$B$100,2,FALSE),"*****")</f>
        <v>*****</v>
      </c>
      <c r="E100" s="63" t="s">
        <v>1212</v>
      </c>
      <c r="F100" s="63" t="s">
        <v>473</v>
      </c>
    </row>
    <row r="101" spans="1:6">
      <c r="A101" s="221"/>
      <c r="B101" s="220"/>
      <c r="C101" s="223"/>
      <c r="E101" s="63" t="s">
        <v>1256</v>
      </c>
      <c r="F101" s="63" t="s">
        <v>930</v>
      </c>
    </row>
    <row r="102" spans="1:6">
      <c r="A102" s="221">
        <f>A98+1</f>
        <v>26</v>
      </c>
      <c r="B102" s="220">
        <f>IF(CNT_DETAILS!I96&gt;0,CNT_DETAILS!I96, CNT_DETAILS!K96)</f>
        <v>0</v>
      </c>
      <c r="C102" s="222" t="str">
        <f>IF(CNT_DETAILS!H96="", "", CNT_DETAILS!H96)</f>
        <v/>
      </c>
      <c r="E102" s="63" t="s">
        <v>1256</v>
      </c>
      <c r="F102" s="63" t="s">
        <v>1379</v>
      </c>
    </row>
    <row r="103" spans="1:6">
      <c r="A103" s="221"/>
      <c r="B103" s="220"/>
      <c r="C103" s="222"/>
      <c r="E103" s="63" t="s">
        <v>81</v>
      </c>
      <c r="F103" s="63" t="s">
        <v>471</v>
      </c>
    </row>
    <row r="104" spans="1:6">
      <c r="A104" s="221"/>
      <c r="B104" s="220">
        <f>CNT_DETAILS!I98</f>
        <v>0</v>
      </c>
      <c r="C104" s="223" t="str">
        <f>IFERROR(VLOOKUP(C102,'PACKAGE TYPE'!$A$4:$B$100,2,FALSE),"*****")</f>
        <v>*****</v>
      </c>
      <c r="E104" s="63" t="s">
        <v>1211</v>
      </c>
      <c r="F104" s="63" t="s">
        <v>469</v>
      </c>
    </row>
    <row r="105" spans="1:6">
      <c r="A105" s="221"/>
      <c r="B105" s="220"/>
      <c r="C105" s="223"/>
      <c r="E105" s="63" t="s">
        <v>383</v>
      </c>
      <c r="F105" s="63" t="s">
        <v>1118</v>
      </c>
    </row>
    <row r="106" spans="1:6">
      <c r="A106" s="221">
        <f>A102+1</f>
        <v>27</v>
      </c>
      <c r="B106" s="220">
        <f>IF(CNT_DETAILS!I100&gt;0,CNT_DETAILS!I100, CNT_DETAILS!K100)</f>
        <v>0</v>
      </c>
      <c r="C106" s="222" t="str">
        <f>IF(CNT_DETAILS!H100="", "", CNT_DETAILS!H100)</f>
        <v/>
      </c>
      <c r="E106" s="63" t="s">
        <v>1335</v>
      </c>
      <c r="F106" s="63" t="s">
        <v>1116</v>
      </c>
    </row>
    <row r="107" spans="1:6">
      <c r="A107" s="221"/>
      <c r="B107" s="220"/>
      <c r="C107" s="222"/>
      <c r="E107" s="63" t="s">
        <v>428</v>
      </c>
      <c r="F107" s="63" t="s">
        <v>1168</v>
      </c>
    </row>
    <row r="108" spans="1:6">
      <c r="A108" s="221"/>
      <c r="B108" s="220">
        <f>CNT_DETAILS!I102</f>
        <v>0</v>
      </c>
      <c r="C108" s="223" t="str">
        <f>IFERROR(VLOOKUP(C106,'PACKAGE TYPE'!$A$4:$B$100,2,FALSE),"*****")</f>
        <v>*****</v>
      </c>
      <c r="E108" s="63" t="s">
        <v>1444</v>
      </c>
      <c r="F108" s="63" t="s">
        <v>807</v>
      </c>
    </row>
    <row r="109" spans="1:6">
      <c r="A109" s="221"/>
      <c r="B109" s="220"/>
      <c r="C109" s="223"/>
      <c r="E109" s="63" t="s">
        <v>1257</v>
      </c>
      <c r="F109" s="63" t="s">
        <v>931</v>
      </c>
    </row>
    <row r="110" spans="1:6">
      <c r="A110" s="221">
        <f>A106+1</f>
        <v>28</v>
      </c>
      <c r="B110" s="220">
        <f>IF(CNT_DETAILS!I104&gt;0,CNT_DETAILS!I104, CNT_DETAILS!K104)</f>
        <v>0</v>
      </c>
      <c r="C110" s="222" t="str">
        <f>IF(CNT_DETAILS!H104="", "", CNT_DETAILS!H104)</f>
        <v/>
      </c>
      <c r="E110" s="63" t="s">
        <v>1260</v>
      </c>
      <c r="F110" s="63" t="s">
        <v>933</v>
      </c>
    </row>
    <row r="111" spans="1:6">
      <c r="A111" s="221"/>
      <c r="B111" s="220"/>
      <c r="C111" s="222"/>
      <c r="E111" s="63" t="s">
        <v>82</v>
      </c>
      <c r="F111" s="63" t="s">
        <v>472</v>
      </c>
    </row>
    <row r="112" spans="1:6">
      <c r="A112" s="221"/>
      <c r="B112" s="220">
        <f>CNT_DETAILS!I106</f>
        <v>0</v>
      </c>
      <c r="C112" s="223" t="str">
        <f>IFERROR(VLOOKUP(C110,'PACKAGE TYPE'!$A$4:$B$100,2,FALSE),"*****")</f>
        <v>*****</v>
      </c>
      <c r="E112" s="63" t="s">
        <v>79</v>
      </c>
      <c r="F112" s="63" t="s">
        <v>468</v>
      </c>
    </row>
    <row r="113" spans="1:6">
      <c r="A113" s="221"/>
      <c r="B113" s="220"/>
      <c r="C113" s="223"/>
      <c r="E113" s="63" t="s">
        <v>1258</v>
      </c>
      <c r="F113" s="63" t="s">
        <v>932</v>
      </c>
    </row>
    <row r="114" spans="1:6">
      <c r="A114" s="221">
        <f>A110+1</f>
        <v>29</v>
      </c>
      <c r="B114" s="220">
        <f>IF(CNT_DETAILS!I108&gt;0,CNT_DETAILS!I108, CNT_DETAILS!K108)</f>
        <v>0</v>
      </c>
      <c r="C114" s="222" t="str">
        <f>IF(CNT_DETAILS!H108="", "", CNT_DETAILS!H108)</f>
        <v/>
      </c>
      <c r="E114" s="63" t="s">
        <v>382</v>
      </c>
      <c r="F114" s="63" t="s">
        <v>1117</v>
      </c>
    </row>
    <row r="115" spans="1:6">
      <c r="A115" s="221"/>
      <c r="B115" s="220"/>
      <c r="C115" s="222"/>
      <c r="E115" s="63" t="s">
        <v>214</v>
      </c>
      <c r="F115" s="63" t="s">
        <v>630</v>
      </c>
    </row>
    <row r="116" spans="1:6">
      <c r="A116" s="221"/>
      <c r="B116" s="220">
        <f>CNT_DETAILS!I110</f>
        <v>0</v>
      </c>
      <c r="C116" s="223" t="str">
        <f>IFERROR(VLOOKUP(C114,'PACKAGE TYPE'!$A$4:$B$100,2,FALSE),"*****")</f>
        <v>*****</v>
      </c>
      <c r="E116" s="63" t="s">
        <v>1667</v>
      </c>
      <c r="F116" s="63" t="s">
        <v>633</v>
      </c>
    </row>
    <row r="117" spans="1:6">
      <c r="A117" s="221"/>
      <c r="B117" s="220"/>
      <c r="C117" s="223"/>
      <c r="E117" s="63" t="s">
        <v>1666</v>
      </c>
      <c r="F117" s="63" t="s">
        <v>631</v>
      </c>
    </row>
    <row r="118" spans="1:6">
      <c r="A118" s="221">
        <f>A114+1</f>
        <v>30</v>
      </c>
      <c r="B118" s="220">
        <f>IF(CNT_DETAILS!I112&gt;0,CNT_DETAILS!I112, CNT_DETAILS!K112)</f>
        <v>0</v>
      </c>
      <c r="C118" s="222" t="str">
        <f>IF(CNT_DETAILS!H112="", "", CNT_DETAILS!H112)</f>
        <v/>
      </c>
      <c r="E118" s="63" t="s">
        <v>1665</v>
      </c>
      <c r="F118" s="63" t="s">
        <v>628</v>
      </c>
    </row>
    <row r="119" spans="1:6">
      <c r="A119" s="221"/>
      <c r="B119" s="220"/>
      <c r="C119" s="222"/>
      <c r="E119" s="63" t="s">
        <v>215</v>
      </c>
      <c r="F119" s="63" t="s">
        <v>632</v>
      </c>
    </row>
    <row r="120" spans="1:6">
      <c r="A120" s="221"/>
      <c r="B120" s="220">
        <f>CNT_DETAILS!I114</f>
        <v>0</v>
      </c>
      <c r="C120" s="223" t="str">
        <f>IFERROR(VLOOKUP(C118,'PACKAGE TYPE'!$A$4:$B$100,2,FALSE),"*****")</f>
        <v>*****</v>
      </c>
      <c r="E120" s="63" t="s">
        <v>441</v>
      </c>
      <c r="F120" s="63" t="s">
        <v>1185</v>
      </c>
    </row>
    <row r="121" spans="1:6">
      <c r="A121" s="221"/>
      <c r="B121" s="220"/>
      <c r="C121" s="223"/>
      <c r="E121" s="63" t="s">
        <v>1213</v>
      </c>
      <c r="F121" s="63" t="s">
        <v>1352</v>
      </c>
    </row>
    <row r="122" spans="1:6">
      <c r="A122" s="221">
        <f>A118+1</f>
        <v>31</v>
      </c>
      <c r="B122" s="220">
        <f>IF(CNT_DETAILS!I116&gt;0,CNT_DETAILS!I116, CNT_DETAILS!K116)</f>
        <v>0</v>
      </c>
      <c r="C122" s="222" t="str">
        <f>IF(CNT_DETAILS!H116="", "", CNT_DETAILS!H116)</f>
        <v/>
      </c>
      <c r="E122" s="63" t="s">
        <v>444</v>
      </c>
      <c r="F122" s="63" t="s">
        <v>1188</v>
      </c>
    </row>
    <row r="123" spans="1:6">
      <c r="A123" s="221"/>
      <c r="B123" s="220"/>
      <c r="C123" s="222"/>
      <c r="E123" s="63" t="s">
        <v>1668</v>
      </c>
      <c r="F123" s="63" t="s">
        <v>634</v>
      </c>
    </row>
    <row r="124" spans="1:6">
      <c r="A124" s="221"/>
      <c r="B124" s="220">
        <f>CNT_DETAILS!I118</f>
        <v>0</v>
      </c>
      <c r="C124" s="223" t="str">
        <f>IFERROR(VLOOKUP(C122,'PACKAGE TYPE'!$A$4:$B$100,2,FALSE),"*****")</f>
        <v>*****</v>
      </c>
      <c r="E124" s="63" t="s">
        <v>83</v>
      </c>
      <c r="F124" s="63" t="s">
        <v>474</v>
      </c>
    </row>
    <row r="125" spans="1:6">
      <c r="A125" s="221"/>
      <c r="B125" s="220"/>
      <c r="C125" s="223"/>
      <c r="E125" s="63" t="s">
        <v>1345</v>
      </c>
      <c r="F125" s="63" t="s">
        <v>1436</v>
      </c>
    </row>
    <row r="126" spans="1:6">
      <c r="A126" s="221">
        <f>A122+1</f>
        <v>32</v>
      </c>
      <c r="B126" s="220">
        <f>IF(CNT_DETAILS!I120&gt;0,CNT_DETAILS!I120, CNT_DETAILS!K120)</f>
        <v>0</v>
      </c>
      <c r="C126" s="222" t="str">
        <f>IF(CNT_DETAILS!H120="", "", CNT_DETAILS!H120)</f>
        <v/>
      </c>
      <c r="E126" s="63" t="s">
        <v>86</v>
      </c>
      <c r="F126" s="63" t="s">
        <v>478</v>
      </c>
    </row>
    <row r="127" spans="1:6">
      <c r="A127" s="221"/>
      <c r="B127" s="220"/>
      <c r="C127" s="222"/>
      <c r="E127" s="63" t="s">
        <v>1347</v>
      </c>
      <c r="F127" s="63" t="s">
        <v>1437</v>
      </c>
    </row>
    <row r="128" spans="1:6">
      <c r="A128" s="221"/>
      <c r="B128" s="220">
        <f>CNT_DETAILS!I122</f>
        <v>0</v>
      </c>
      <c r="C128" s="223" t="str">
        <f>IFERROR(VLOOKUP(C126,'PACKAGE TYPE'!$A$4:$B$100,2,FALSE),"*****")</f>
        <v>*****</v>
      </c>
      <c r="E128" s="63" t="s">
        <v>85</v>
      </c>
      <c r="F128" s="63" t="s">
        <v>476</v>
      </c>
    </row>
    <row r="129" spans="1:6">
      <c r="A129" s="221"/>
      <c r="B129" s="220"/>
      <c r="C129" s="223"/>
      <c r="E129" s="63" t="s">
        <v>315</v>
      </c>
      <c r="F129" s="63" t="s">
        <v>988</v>
      </c>
    </row>
    <row r="130" spans="1:6">
      <c r="A130" s="221">
        <f>A126+1</f>
        <v>33</v>
      </c>
      <c r="B130" s="220">
        <f>IF(CNT_DETAILS!I124&gt;0,CNT_DETAILS!I124, CNT_DETAILS!K124)</f>
        <v>0</v>
      </c>
      <c r="C130" s="222" t="str">
        <f>IF(CNT_DETAILS!H124="", "", CNT_DETAILS!H124)</f>
        <v/>
      </c>
      <c r="E130" s="63" t="s">
        <v>1595</v>
      </c>
      <c r="F130" s="63" t="s">
        <v>990</v>
      </c>
    </row>
    <row r="131" spans="1:6">
      <c r="A131" s="221"/>
      <c r="B131" s="220"/>
      <c r="C131" s="222"/>
      <c r="E131" s="63" t="s">
        <v>84</v>
      </c>
      <c r="F131" s="63" t="s">
        <v>475</v>
      </c>
    </row>
    <row r="132" spans="1:6">
      <c r="A132" s="221"/>
      <c r="B132" s="220">
        <f>CNT_DETAILS!I126</f>
        <v>0</v>
      </c>
      <c r="C132" s="223" t="str">
        <f>IFERROR(VLOOKUP(C130,'PACKAGE TYPE'!$A$4:$B$100,2,FALSE),"*****")</f>
        <v>*****</v>
      </c>
      <c r="E132" s="63" t="s">
        <v>1671</v>
      </c>
      <c r="F132" s="63" t="s">
        <v>637</v>
      </c>
    </row>
    <row r="133" spans="1:6">
      <c r="A133" s="221"/>
      <c r="B133" s="220"/>
      <c r="C133" s="223"/>
      <c r="E133" s="63" t="s">
        <v>1214</v>
      </c>
      <c r="F133" s="63" t="s">
        <v>477</v>
      </c>
    </row>
    <row r="134" spans="1:6">
      <c r="A134" s="221">
        <f>A130+1</f>
        <v>34</v>
      </c>
      <c r="B134" s="220">
        <f>IF(CNT_DETAILS!I128&gt;0,CNT_DETAILS!I128, CNT_DETAILS!K128)</f>
        <v>0</v>
      </c>
      <c r="C134" s="222" t="str">
        <f>IF(CNT_DETAILS!H128="", "", CNT_DETAILS!H128)</f>
        <v/>
      </c>
      <c r="E134" s="63" t="s">
        <v>87</v>
      </c>
      <c r="F134" s="63" t="s">
        <v>479</v>
      </c>
    </row>
    <row r="135" spans="1:6">
      <c r="A135" s="221"/>
      <c r="B135" s="220"/>
      <c r="C135" s="222"/>
      <c r="E135" s="63" t="s">
        <v>1672</v>
      </c>
      <c r="F135" s="63" t="s">
        <v>638</v>
      </c>
    </row>
    <row r="136" spans="1:6">
      <c r="A136" s="221"/>
      <c r="B136" s="220">
        <f>CNT_DETAILS!I130</f>
        <v>0</v>
      </c>
      <c r="C136" s="223" t="str">
        <f>IFERROR(VLOOKUP(C134,'PACKAGE TYPE'!$A$4:$B$100,2,FALSE),"*****")</f>
        <v>*****</v>
      </c>
      <c r="E136" s="63" t="s">
        <v>1596</v>
      </c>
      <c r="F136" s="63" t="s">
        <v>989</v>
      </c>
    </row>
    <row r="137" spans="1:6">
      <c r="A137" s="221"/>
      <c r="B137" s="220"/>
      <c r="C137" s="223"/>
      <c r="E137" s="63" t="s">
        <v>216</v>
      </c>
      <c r="F137" s="63" t="s">
        <v>640</v>
      </c>
    </row>
    <row r="138" spans="1:6">
      <c r="A138" s="221">
        <f>A134+1</f>
        <v>35</v>
      </c>
      <c r="B138" s="220">
        <f>IF(CNT_DETAILS!I132&gt;0,CNT_DETAILS!I132, CNT_DETAILS!K132)</f>
        <v>0</v>
      </c>
      <c r="C138" s="222" t="str">
        <f>IF(CNT_DETAILS!H132="", "", CNT_DETAILS!H132)</f>
        <v/>
      </c>
      <c r="E138" s="63" t="s">
        <v>316</v>
      </c>
      <c r="F138" s="63" t="s">
        <v>991</v>
      </c>
    </row>
    <row r="139" spans="1:6">
      <c r="A139" s="221"/>
      <c r="B139" s="220"/>
      <c r="C139" s="222"/>
      <c r="E139" s="63" t="s">
        <v>1673</v>
      </c>
      <c r="F139" s="63" t="s">
        <v>639</v>
      </c>
    </row>
    <row r="140" spans="1:6">
      <c r="A140" s="221"/>
      <c r="B140" s="220">
        <f>CNT_DETAILS!I134</f>
        <v>0</v>
      </c>
      <c r="C140" s="223" t="str">
        <f>IFERROR(VLOOKUP(C138,'PACKAGE TYPE'!$A$4:$B$100,2,FALSE),"*****")</f>
        <v>*****</v>
      </c>
      <c r="E140" s="63" t="s">
        <v>135</v>
      </c>
      <c r="F140" s="63" t="s">
        <v>530</v>
      </c>
    </row>
    <row r="141" spans="1:6">
      <c r="A141" s="221"/>
      <c r="B141" s="220"/>
      <c r="C141" s="223"/>
      <c r="E141" s="63" t="s">
        <v>1674</v>
      </c>
      <c r="F141" s="63" t="s">
        <v>641</v>
      </c>
    </row>
    <row r="142" spans="1:6">
      <c r="A142" s="221">
        <f>A138+1</f>
        <v>36</v>
      </c>
      <c r="B142" s="220">
        <f>IF(CNT_DETAILS!I136&gt;0,CNT_DETAILS!I136, CNT_DETAILS!K136)</f>
        <v>0</v>
      </c>
      <c r="C142" s="222" t="str">
        <f>IF(CNT_DETAILS!H136="", "", CNT_DETAILS!H136)</f>
        <v/>
      </c>
      <c r="E142" s="63" t="s">
        <v>88</v>
      </c>
      <c r="F142" s="63" t="s">
        <v>480</v>
      </c>
    </row>
    <row r="143" spans="1:6">
      <c r="A143" s="221"/>
      <c r="B143" s="220"/>
      <c r="C143" s="222"/>
      <c r="E143" s="63" t="s">
        <v>90</v>
      </c>
      <c r="F143" s="63" t="s">
        <v>482</v>
      </c>
    </row>
    <row r="144" spans="1:6">
      <c r="A144" s="221"/>
      <c r="B144" s="220">
        <f>CNT_DETAILS!I138</f>
        <v>0</v>
      </c>
      <c r="C144" s="223" t="str">
        <f>IFERROR(VLOOKUP(C142,'PACKAGE TYPE'!$A$4:$B$100,2,FALSE),"*****")</f>
        <v>*****</v>
      </c>
      <c r="E144" s="63" t="s">
        <v>1445</v>
      </c>
      <c r="F144" s="63" t="s">
        <v>808</v>
      </c>
    </row>
    <row r="145" spans="1:6">
      <c r="A145" s="221"/>
      <c r="B145" s="220"/>
      <c r="C145" s="223"/>
      <c r="E145" s="63" t="s">
        <v>1446</v>
      </c>
      <c r="F145" s="63" t="s">
        <v>809</v>
      </c>
    </row>
    <row r="146" spans="1:6">
      <c r="A146" s="221">
        <f>A142+1</f>
        <v>37</v>
      </c>
      <c r="B146" s="220">
        <f>IF(CNT_DETAILS!I140&gt;0,CNT_DETAILS!I140, CNT_DETAILS!K140)</f>
        <v>0</v>
      </c>
      <c r="C146" s="222" t="str">
        <f>IF(CNT_DETAILS!H140="", "", CNT_DETAILS!H140)</f>
        <v/>
      </c>
      <c r="E146" s="63" t="s">
        <v>1447</v>
      </c>
      <c r="F146" s="63" t="s">
        <v>810</v>
      </c>
    </row>
    <row r="147" spans="1:6">
      <c r="A147" s="221"/>
      <c r="B147" s="220"/>
      <c r="C147" s="222"/>
      <c r="E147" s="63" t="s">
        <v>1448</v>
      </c>
      <c r="F147" s="63" t="s">
        <v>811</v>
      </c>
    </row>
    <row r="148" spans="1:6">
      <c r="A148" s="221"/>
      <c r="B148" s="220">
        <f>CNT_DETAILS!I142</f>
        <v>0</v>
      </c>
      <c r="C148" s="223" t="str">
        <f>IFERROR(VLOOKUP(C146,'PACKAGE TYPE'!$A$4:$B$100,2,FALSE),"*****")</f>
        <v>*****</v>
      </c>
      <c r="E148" s="63" t="s">
        <v>1449</v>
      </c>
      <c r="F148" s="63" t="s">
        <v>812</v>
      </c>
    </row>
    <row r="149" spans="1:6">
      <c r="A149" s="221"/>
      <c r="B149" s="220"/>
      <c r="C149" s="223"/>
      <c r="E149" s="63" t="s">
        <v>89</v>
      </c>
      <c r="F149" s="63" t="s">
        <v>481</v>
      </c>
    </row>
    <row r="150" spans="1:6">
      <c r="A150" s="221">
        <f>A146+1</f>
        <v>38</v>
      </c>
      <c r="B150" s="220">
        <f>IF(CNT_DETAILS!I144&gt;0,CNT_DETAILS!I144, CNT_DETAILS!K144)</f>
        <v>0</v>
      </c>
      <c r="C150" s="222" t="str">
        <f>IF(CNT_DETAILS!H144="", "", CNT_DETAILS!H144)</f>
        <v/>
      </c>
      <c r="E150" s="63" t="s">
        <v>1676</v>
      </c>
      <c r="F150" s="63" t="s">
        <v>645</v>
      </c>
    </row>
    <row r="151" spans="1:6">
      <c r="A151" s="221"/>
      <c r="B151" s="220"/>
      <c r="C151" s="222"/>
      <c r="E151" s="63" t="s">
        <v>1277</v>
      </c>
      <c r="F151" s="63" t="s">
        <v>1386</v>
      </c>
    </row>
    <row r="152" spans="1:6">
      <c r="A152" s="221"/>
      <c r="B152" s="220">
        <f>CNT_DETAILS!I146</f>
        <v>0</v>
      </c>
      <c r="C152" s="223" t="str">
        <f>IFERROR(VLOOKUP(C150,'PACKAGE TYPE'!$A$4:$B$100,2,FALSE),"*****")</f>
        <v>*****</v>
      </c>
      <c r="E152" s="63" t="s">
        <v>217</v>
      </c>
      <c r="F152" s="63" t="s">
        <v>643</v>
      </c>
    </row>
    <row r="153" spans="1:6">
      <c r="A153" s="221"/>
      <c r="B153" s="220"/>
      <c r="C153" s="223"/>
      <c r="E153" s="63" t="s">
        <v>1675</v>
      </c>
      <c r="F153" s="63" t="s">
        <v>644</v>
      </c>
    </row>
    <row r="154" spans="1:6">
      <c r="A154" s="221">
        <f>A150+1</f>
        <v>39</v>
      </c>
      <c r="B154" s="220">
        <f>IF(CNT_DETAILS!I148&gt;0,CNT_DETAILS!I148, CNT_DETAILS!K148)</f>
        <v>0</v>
      </c>
      <c r="C154" s="222" t="str">
        <f>IF(CNT_DETAILS!H148="", "", CNT_DETAILS!H148)</f>
        <v/>
      </c>
      <c r="E154" s="63" t="s">
        <v>1259</v>
      </c>
      <c r="F154" s="63" t="s">
        <v>1380</v>
      </c>
    </row>
    <row r="155" spans="1:6">
      <c r="A155" s="221"/>
      <c r="B155" s="220"/>
      <c r="C155" s="222"/>
      <c r="E155" s="63" t="s">
        <v>91</v>
      </c>
      <c r="F155" s="63" t="s">
        <v>483</v>
      </c>
    </row>
    <row r="156" spans="1:6">
      <c r="A156" s="221"/>
      <c r="B156" s="220">
        <f>CNT_DETAILS!I150</f>
        <v>0</v>
      </c>
      <c r="C156" s="223" t="str">
        <f>IFERROR(VLOOKUP(C154,'PACKAGE TYPE'!$A$4:$B$100,2,FALSE),"*****")</f>
        <v>*****</v>
      </c>
      <c r="E156" s="63" t="s">
        <v>1678</v>
      </c>
      <c r="F156" s="63" t="s">
        <v>648</v>
      </c>
    </row>
    <row r="157" spans="1:6">
      <c r="A157" s="221"/>
      <c r="B157" s="220"/>
      <c r="C157" s="223"/>
      <c r="E157" s="63" t="s">
        <v>1677</v>
      </c>
      <c r="F157" s="63" t="s">
        <v>647</v>
      </c>
    </row>
    <row r="158" spans="1:6">
      <c r="A158" s="221">
        <f>A154+1</f>
        <v>40</v>
      </c>
      <c r="B158" s="220">
        <f>IF(CNT_DETAILS!I152&gt;0,CNT_DETAILS!I152, CNT_DETAILS!K152)</f>
        <v>0</v>
      </c>
      <c r="C158" s="222" t="str">
        <f>IF(CNT_DETAILS!H152="", "", CNT_DETAILS!H152)</f>
        <v/>
      </c>
      <c r="E158" s="63" t="s">
        <v>75</v>
      </c>
      <c r="F158" s="63" t="s">
        <v>463</v>
      </c>
    </row>
    <row r="159" spans="1:6">
      <c r="A159" s="221"/>
      <c r="B159" s="220"/>
      <c r="C159" s="222"/>
      <c r="E159" s="63" t="s">
        <v>112</v>
      </c>
      <c r="F159" s="63" t="s">
        <v>506</v>
      </c>
    </row>
    <row r="160" spans="1:6">
      <c r="A160" s="221"/>
      <c r="B160" s="220">
        <f>CNT_DETAILS!I154</f>
        <v>0</v>
      </c>
      <c r="C160" s="223" t="str">
        <f>IFERROR(VLOOKUP(C158,'PACKAGE TYPE'!$A$4:$B$100,2,FALSE),"*****")</f>
        <v>*****</v>
      </c>
      <c r="E160" s="63" t="s">
        <v>111</v>
      </c>
      <c r="F160" s="63" t="s">
        <v>505</v>
      </c>
    </row>
    <row r="161" spans="1:6">
      <c r="A161" s="221"/>
      <c r="B161" s="220"/>
      <c r="C161" s="223"/>
      <c r="E161" s="63" t="s">
        <v>1242</v>
      </c>
      <c r="F161" s="63" t="s">
        <v>646</v>
      </c>
    </row>
    <row r="162" spans="1:6">
      <c r="A162" s="221">
        <f>A158+1</f>
        <v>41</v>
      </c>
      <c r="B162" s="220">
        <f>IF(CNT_DETAILS!I156&gt;0,CNT_DETAILS!I156, CNT_DETAILS!K156)</f>
        <v>0</v>
      </c>
      <c r="C162" s="222" t="str">
        <f>IF(CNT_DETAILS!H156="", "", CNT_DETAILS!H156)</f>
        <v/>
      </c>
      <c r="E162" s="63" t="s">
        <v>1278</v>
      </c>
      <c r="F162" s="63" t="s">
        <v>1387</v>
      </c>
    </row>
    <row r="163" spans="1:6">
      <c r="A163" s="221"/>
      <c r="B163" s="220"/>
      <c r="C163" s="222"/>
      <c r="E163" s="63" t="s">
        <v>1265</v>
      </c>
      <c r="F163" s="63" t="s">
        <v>942</v>
      </c>
    </row>
    <row r="164" spans="1:6">
      <c r="A164" s="221"/>
      <c r="B164" s="220">
        <f>CNT_DETAILS!I158</f>
        <v>0</v>
      </c>
      <c r="C164" s="223" t="str">
        <f>IFERROR(VLOOKUP(C162,'PACKAGE TYPE'!$A$4:$B$100,2,FALSE),"*****")</f>
        <v>*****</v>
      </c>
      <c r="E164" s="63" t="s">
        <v>1450</v>
      </c>
      <c r="F164" s="63" t="s">
        <v>813</v>
      </c>
    </row>
    <row r="165" spans="1:6">
      <c r="A165" s="221"/>
      <c r="B165" s="220"/>
      <c r="C165" s="223"/>
      <c r="E165" s="63" t="s">
        <v>1453</v>
      </c>
      <c r="F165" s="63" t="s">
        <v>817</v>
      </c>
    </row>
    <row r="166" spans="1:6">
      <c r="A166" s="221">
        <f>A162+1</f>
        <v>42</v>
      </c>
      <c r="B166" s="220">
        <f>IF(CNT_DETAILS!I160&gt;0,CNT_DETAILS!I160, CNT_DETAILS!K160)</f>
        <v>0</v>
      </c>
      <c r="C166" s="222" t="str">
        <f>IF(CNT_DETAILS!H160="", "", CNT_DETAILS!H160)</f>
        <v/>
      </c>
      <c r="E166" s="63" t="s">
        <v>1451</v>
      </c>
      <c r="F166" s="63" t="s">
        <v>814</v>
      </c>
    </row>
    <row r="167" spans="1:6">
      <c r="A167" s="221"/>
      <c r="B167" s="220"/>
      <c r="C167" s="222"/>
      <c r="E167" s="63" t="s">
        <v>92</v>
      </c>
      <c r="F167" s="63" t="s">
        <v>484</v>
      </c>
    </row>
    <row r="168" spans="1:6">
      <c r="A168" s="221"/>
      <c r="B168" s="220">
        <f>CNT_DETAILS!I162</f>
        <v>0</v>
      </c>
      <c r="C168" s="223" t="str">
        <f>IFERROR(VLOOKUP(C166,'PACKAGE TYPE'!$A$4:$B$100,2,FALSE),"*****")</f>
        <v>*****</v>
      </c>
      <c r="E168" s="63" t="s">
        <v>96</v>
      </c>
      <c r="F168" s="63" t="s">
        <v>488</v>
      </c>
    </row>
    <row r="169" spans="1:6">
      <c r="A169" s="221"/>
      <c r="B169" s="220"/>
      <c r="C169" s="223"/>
      <c r="E169" s="63" t="s">
        <v>97</v>
      </c>
      <c r="F169" s="63" t="s">
        <v>489</v>
      </c>
    </row>
    <row r="170" spans="1:6">
      <c r="A170" s="221">
        <f>A166+1</f>
        <v>43</v>
      </c>
      <c r="B170" s="220">
        <f>IF(CNT_DETAILS!I164&gt;0,CNT_DETAILS!I164, CNT_DETAILS!K164)</f>
        <v>0</v>
      </c>
      <c r="C170" s="222" t="str">
        <f>IF(CNT_DETAILS!H164="", "", CNT_DETAILS!H164)</f>
        <v/>
      </c>
      <c r="E170" s="63" t="s">
        <v>1230</v>
      </c>
      <c r="F170" s="63" t="s">
        <v>1363</v>
      </c>
    </row>
    <row r="171" spans="1:6">
      <c r="A171" s="221"/>
      <c r="B171" s="220"/>
      <c r="C171" s="222"/>
      <c r="E171" s="63" t="s">
        <v>447</v>
      </c>
      <c r="F171" s="63" t="s">
        <v>1191</v>
      </c>
    </row>
    <row r="172" spans="1:6">
      <c r="A172" s="221"/>
      <c r="B172" s="220">
        <f>CNT_DETAILS!I166</f>
        <v>0</v>
      </c>
      <c r="C172" s="223" t="str">
        <f>IFERROR(VLOOKUP(C170,'PACKAGE TYPE'!$A$4:$B$100,2,FALSE),"*****")</f>
        <v>*****</v>
      </c>
      <c r="E172" s="63" t="s">
        <v>1460</v>
      </c>
      <c r="F172" s="63" t="s">
        <v>823</v>
      </c>
    </row>
    <row r="173" spans="1:6">
      <c r="A173" s="221"/>
      <c r="B173" s="220"/>
      <c r="C173" s="223"/>
      <c r="E173" s="63" t="s">
        <v>1458</v>
      </c>
      <c r="F173" s="63" t="s">
        <v>1373</v>
      </c>
    </row>
    <row r="174" spans="1:6">
      <c r="A174" s="221">
        <f>A170+1</f>
        <v>44</v>
      </c>
      <c r="B174" s="220">
        <f>IF(CNT_DETAILS!I168&gt;0,CNT_DETAILS!I168, CNT_DETAILS!K168)</f>
        <v>0</v>
      </c>
      <c r="C174" s="222" t="str">
        <f>IF(CNT_DETAILS!H168="", "", CNT_DETAILS!H168)</f>
        <v/>
      </c>
      <c r="E174" s="63" t="s">
        <v>1461</v>
      </c>
      <c r="F174" s="63" t="s">
        <v>824</v>
      </c>
    </row>
    <row r="175" spans="1:6">
      <c r="A175" s="221"/>
      <c r="B175" s="220"/>
      <c r="C175" s="222"/>
      <c r="E175" s="63" t="s">
        <v>1463</v>
      </c>
      <c r="F175" s="63" t="s">
        <v>826</v>
      </c>
    </row>
    <row r="176" spans="1:6">
      <c r="A176" s="221"/>
      <c r="B176" s="220">
        <f>CNT_DETAILS!I170</f>
        <v>0</v>
      </c>
      <c r="C176" s="223" t="str">
        <f>IFERROR(VLOOKUP(C174,'PACKAGE TYPE'!$A$4:$B$100,2,FALSE),"*****")</f>
        <v>*****</v>
      </c>
      <c r="E176" s="63" t="s">
        <v>95</v>
      </c>
      <c r="F176" s="63" t="s">
        <v>487</v>
      </c>
    </row>
    <row r="177" spans="1:6">
      <c r="A177" s="221"/>
      <c r="B177" s="220"/>
      <c r="C177" s="223"/>
      <c r="E177" s="63" t="s">
        <v>1452</v>
      </c>
      <c r="F177" s="63" t="s">
        <v>815</v>
      </c>
    </row>
    <row r="178" spans="1:6">
      <c r="A178" s="221">
        <f>A174+1</f>
        <v>45</v>
      </c>
      <c r="B178" s="220">
        <f>IF(CNT_DETAILS!I172&gt;0,CNT_DETAILS!I172, CNT_DETAILS!K172)</f>
        <v>0</v>
      </c>
      <c r="C178" s="222" t="str">
        <f>IF(CNT_DETAILS!H172="", "", CNT_DETAILS!H172)</f>
        <v/>
      </c>
      <c r="E178" s="63" t="s">
        <v>445</v>
      </c>
      <c r="F178" s="63" t="s">
        <v>1189</v>
      </c>
    </row>
    <row r="179" spans="1:6">
      <c r="A179" s="221"/>
      <c r="B179" s="220"/>
      <c r="C179" s="222"/>
      <c r="E179" s="63" t="s">
        <v>99</v>
      </c>
      <c r="F179" s="63" t="s">
        <v>491</v>
      </c>
    </row>
    <row r="180" spans="1:6">
      <c r="A180" s="221"/>
      <c r="B180" s="220">
        <f>CNT_DETAILS!I174</f>
        <v>0</v>
      </c>
      <c r="C180" s="223" t="str">
        <f>IFERROR(VLOOKUP(C178,'PACKAGE TYPE'!$A$4:$B$100,2,FALSE),"*****")</f>
        <v>*****</v>
      </c>
      <c r="E180" s="63" t="s">
        <v>384</v>
      </c>
      <c r="F180" s="63" t="s">
        <v>1119</v>
      </c>
    </row>
    <row r="181" spans="1:6">
      <c r="A181" s="221"/>
      <c r="B181" s="220"/>
      <c r="C181" s="223"/>
      <c r="E181" s="63" t="s">
        <v>94</v>
      </c>
      <c r="F181" s="63" t="s">
        <v>486</v>
      </c>
    </row>
    <row r="182" spans="1:6">
      <c r="A182" s="221">
        <f>A178+1</f>
        <v>46</v>
      </c>
      <c r="B182" s="220">
        <f>IF(CNT_DETAILS!I176&gt;0,CNT_DETAILS!I176, CNT_DETAILS!K176)</f>
        <v>0</v>
      </c>
      <c r="C182" s="222" t="str">
        <f>IF(CNT_DETAILS!H176="", "", CNT_DETAILS!H176)</f>
        <v/>
      </c>
      <c r="E182" s="63" t="s">
        <v>1271</v>
      </c>
      <c r="F182" s="63" t="s">
        <v>1389</v>
      </c>
    </row>
    <row r="183" spans="1:6">
      <c r="A183" s="221"/>
      <c r="B183" s="220"/>
      <c r="C183" s="222"/>
      <c r="E183" s="63" t="s">
        <v>98</v>
      </c>
      <c r="F183" s="63" t="s">
        <v>490</v>
      </c>
    </row>
    <row r="184" spans="1:6">
      <c r="A184" s="221"/>
      <c r="B184" s="220">
        <f>CNT_DETAILS!I178</f>
        <v>0</v>
      </c>
      <c r="C184" s="223" t="str">
        <f>IFERROR(VLOOKUP(C182,'PACKAGE TYPE'!$A$4:$B$100,2,FALSE),"*****")</f>
        <v>*****</v>
      </c>
      <c r="E184" s="66" t="s">
        <v>1571</v>
      </c>
      <c r="F184" s="63" t="s">
        <v>816</v>
      </c>
    </row>
    <row r="185" spans="1:6">
      <c r="A185" s="221"/>
      <c r="B185" s="220"/>
      <c r="C185" s="223"/>
      <c r="E185" s="63" t="s">
        <v>1279</v>
      </c>
      <c r="F185" s="63" t="s">
        <v>1388</v>
      </c>
    </row>
    <row r="186" spans="1:6">
      <c r="A186" s="221">
        <f>A182+1</f>
        <v>47</v>
      </c>
      <c r="B186" s="220">
        <f>IF(CNT_DETAILS!I180&gt;0,CNT_DETAILS!I180, CNT_DETAILS!K180)</f>
        <v>0</v>
      </c>
      <c r="C186" s="222" t="str">
        <f>IF(CNT_DETAILS!H180="", "", CNT_DETAILS!H180)</f>
        <v/>
      </c>
      <c r="E186" s="63" t="s">
        <v>1653</v>
      </c>
      <c r="F186" s="63" t="s">
        <v>1654</v>
      </c>
    </row>
    <row r="187" spans="1:6">
      <c r="A187" s="221"/>
      <c r="B187" s="220"/>
      <c r="C187" s="222"/>
      <c r="E187" s="63" t="s">
        <v>1454</v>
      </c>
      <c r="F187" s="63" t="s">
        <v>818</v>
      </c>
    </row>
    <row r="188" spans="1:6">
      <c r="A188" s="221"/>
      <c r="B188" s="220">
        <f>CNT_DETAILS!I182</f>
        <v>0</v>
      </c>
      <c r="C188" s="223" t="str">
        <f>IFERROR(VLOOKUP(C186,'PACKAGE TYPE'!$A$4:$B$100,2,FALSE),"*****")</f>
        <v>*****</v>
      </c>
      <c r="E188" s="63" t="s">
        <v>1459</v>
      </c>
      <c r="F188" s="63" t="s">
        <v>822</v>
      </c>
    </row>
    <row r="189" spans="1:6">
      <c r="A189" s="221"/>
      <c r="B189" s="220"/>
      <c r="C189" s="223"/>
      <c r="E189" s="63" t="s">
        <v>1457</v>
      </c>
      <c r="F189" s="63" t="s">
        <v>821</v>
      </c>
    </row>
    <row r="190" spans="1:6">
      <c r="A190" s="221">
        <f>A186+1</f>
        <v>48</v>
      </c>
      <c r="B190" s="220">
        <f>IF(CNT_DETAILS!I184&gt;0,CNT_DETAILS!I184, CNT_DETAILS!K184)</f>
        <v>0</v>
      </c>
      <c r="C190" s="222" t="str">
        <f>IF(CNT_DETAILS!H184="", "", CNT_DETAILS!H184)</f>
        <v/>
      </c>
      <c r="E190" s="63" t="s">
        <v>1462</v>
      </c>
      <c r="F190" s="63" t="s">
        <v>825</v>
      </c>
    </row>
    <row r="191" spans="1:6">
      <c r="A191" s="221"/>
      <c r="B191" s="220"/>
      <c r="C191" s="222"/>
      <c r="E191" s="63" t="s">
        <v>1464</v>
      </c>
      <c r="F191" s="63" t="s">
        <v>827</v>
      </c>
    </row>
    <row r="192" spans="1:6">
      <c r="A192" s="221"/>
      <c r="B192" s="220">
        <f>CNT_DETAILS!I186</f>
        <v>0</v>
      </c>
      <c r="C192" s="223" t="str">
        <f>IFERROR(VLOOKUP(C190,'PACKAGE TYPE'!$A$4:$B$100,2,FALSE),"*****")</f>
        <v>*****</v>
      </c>
      <c r="E192" s="63" t="s">
        <v>1465</v>
      </c>
      <c r="F192" s="63" t="s">
        <v>828</v>
      </c>
    </row>
    <row r="193" spans="1:6">
      <c r="A193" s="221"/>
      <c r="B193" s="220"/>
      <c r="C193" s="223"/>
      <c r="E193" s="63" t="s">
        <v>1456</v>
      </c>
      <c r="F193" s="63" t="s">
        <v>820</v>
      </c>
    </row>
    <row r="194" spans="1:6">
      <c r="A194" s="221">
        <f>A190+1</f>
        <v>49</v>
      </c>
      <c r="B194" s="220">
        <f>IF(CNT_DETAILS!I188&gt;0,CNT_DETAILS!I188, CNT_DETAILS!K188)</f>
        <v>0</v>
      </c>
      <c r="C194" s="222" t="str">
        <f>IF(CNT_DETAILS!H188="", "", CNT_DETAILS!H188)</f>
        <v/>
      </c>
      <c r="E194" s="63" t="s">
        <v>1467</v>
      </c>
      <c r="F194" s="63" t="s">
        <v>830</v>
      </c>
    </row>
    <row r="195" spans="1:6">
      <c r="A195" s="221"/>
      <c r="B195" s="220"/>
      <c r="C195" s="222"/>
      <c r="E195" s="63" t="s">
        <v>1455</v>
      </c>
      <c r="F195" s="63" t="s">
        <v>819</v>
      </c>
    </row>
    <row r="196" spans="1:6">
      <c r="A196" s="221"/>
      <c r="B196" s="220">
        <f>CNT_DETAILS!I190</f>
        <v>0</v>
      </c>
      <c r="C196" s="223" t="str">
        <f>IFERROR(VLOOKUP(C194,'PACKAGE TYPE'!$A$4:$B$100,2,FALSE),"*****")</f>
        <v>*****</v>
      </c>
      <c r="E196" s="63" t="s">
        <v>452</v>
      </c>
      <c r="F196" s="63" t="s">
        <v>1197</v>
      </c>
    </row>
    <row r="197" spans="1:6">
      <c r="A197" s="221"/>
      <c r="B197" s="220"/>
      <c r="C197" s="223"/>
      <c r="E197" s="63" t="s">
        <v>93</v>
      </c>
      <c r="F197" s="63" t="s">
        <v>485</v>
      </c>
    </row>
    <row r="198" spans="1:6">
      <c r="A198" s="221">
        <f>A194+1</f>
        <v>50</v>
      </c>
      <c r="B198" s="220">
        <f>IF(CNT_DETAILS!I192&gt;0,CNT_DETAILS!I192, CNT_DETAILS!K192)</f>
        <v>0</v>
      </c>
      <c r="C198" s="222" t="str">
        <f>IF(CNT_DETAILS!H192="", "", CNT_DETAILS!H192)</f>
        <v/>
      </c>
      <c r="E198" s="63" t="s">
        <v>1280</v>
      </c>
      <c r="F198" s="63" t="s">
        <v>1390</v>
      </c>
    </row>
    <row r="199" spans="1:6">
      <c r="A199" s="221"/>
      <c r="B199" s="220"/>
      <c r="C199" s="222"/>
      <c r="E199" s="63" t="s">
        <v>198</v>
      </c>
      <c r="F199" s="63" t="s">
        <v>596</v>
      </c>
    </row>
    <row r="200" spans="1:6">
      <c r="A200" s="221"/>
      <c r="B200" s="220">
        <f>CNT_DETAILS!I194</f>
        <v>0</v>
      </c>
      <c r="C200" s="223" t="str">
        <f>IFERROR(VLOOKUP(C198,'PACKAGE TYPE'!$A$4:$B$100,2,FALSE),"*****")</f>
        <v>*****</v>
      </c>
      <c r="E200" s="63" t="s">
        <v>446</v>
      </c>
      <c r="F200" s="63" t="s">
        <v>1190</v>
      </c>
    </row>
    <row r="201" spans="1:6">
      <c r="A201" s="221"/>
      <c r="B201" s="220"/>
      <c r="C201" s="223"/>
      <c r="E201" s="63" t="s">
        <v>1466</v>
      </c>
      <c r="F201" s="63" t="s">
        <v>829</v>
      </c>
    </row>
    <row r="202" spans="1:6">
      <c r="A202" s="221">
        <f>A198+1</f>
        <v>51</v>
      </c>
      <c r="B202" s="220">
        <f>IF(CNT_DETAILS!I196&gt;0,CNT_DETAILS!I196, CNT_DETAILS!K196)</f>
        <v>0</v>
      </c>
      <c r="C202" s="222" t="str">
        <f>IF(CNT_DETAILS!H196="", "", CNT_DETAILS!H196)</f>
        <v/>
      </c>
      <c r="E202" s="63" t="s">
        <v>1342</v>
      </c>
      <c r="F202" s="63" t="s">
        <v>1169</v>
      </c>
    </row>
    <row r="203" spans="1:6">
      <c r="A203" s="221"/>
      <c r="B203" s="220"/>
      <c r="C203" s="222"/>
      <c r="E203" s="63" t="s">
        <v>1215</v>
      </c>
      <c r="F203" s="63" t="s">
        <v>1353</v>
      </c>
    </row>
    <row r="204" spans="1:6">
      <c r="A204" s="221"/>
      <c r="B204" s="220">
        <f>CNT_DETAILS!I198</f>
        <v>0</v>
      </c>
      <c r="C204" s="223" t="str">
        <f>IFERROR(VLOOKUP(C202,'PACKAGE TYPE'!$A$4:$B$100,2,FALSE),"*****")</f>
        <v>*****</v>
      </c>
      <c r="E204" s="63" t="s">
        <v>429</v>
      </c>
      <c r="F204" s="63" t="s">
        <v>1170</v>
      </c>
    </row>
    <row r="205" spans="1:6">
      <c r="A205" s="221"/>
      <c r="B205" s="220"/>
      <c r="C205" s="223"/>
      <c r="E205" s="63" t="s">
        <v>100</v>
      </c>
      <c r="F205" s="63" t="s">
        <v>492</v>
      </c>
    </row>
    <row r="206" spans="1:6">
      <c r="A206" s="221">
        <f>A202+1</f>
        <v>52</v>
      </c>
      <c r="B206" s="220">
        <f>IF(CNT_DETAILS!I200&gt;0,CNT_DETAILS!I200, CNT_DETAILS!K200)</f>
        <v>0</v>
      </c>
      <c r="C206" s="222" t="str">
        <f>IF(CNT_DETAILS!H200="", "", CNT_DETAILS!H200)</f>
        <v/>
      </c>
      <c r="E206" s="63" t="s">
        <v>448</v>
      </c>
      <c r="F206" s="63" t="s">
        <v>1192</v>
      </c>
    </row>
    <row r="207" spans="1:6">
      <c r="A207" s="221"/>
      <c r="B207" s="220"/>
      <c r="C207" s="222"/>
      <c r="E207" s="63" t="s">
        <v>101</v>
      </c>
      <c r="F207" s="63" t="s">
        <v>493</v>
      </c>
    </row>
    <row r="208" spans="1:6">
      <c r="A208" s="221"/>
      <c r="B208" s="220">
        <f>CNT_DETAILS!I202</f>
        <v>0</v>
      </c>
      <c r="C208" s="223" t="str">
        <f>IFERROR(VLOOKUP(C206,'PACKAGE TYPE'!$A$4:$B$100,2,FALSE),"*****")</f>
        <v>*****</v>
      </c>
      <c r="E208" s="63" t="s">
        <v>1323</v>
      </c>
      <c r="F208" s="63" t="s">
        <v>992</v>
      </c>
    </row>
    <row r="209" spans="1:6">
      <c r="A209" s="221"/>
      <c r="B209" s="220"/>
      <c r="C209" s="223"/>
      <c r="E209" s="63" t="s">
        <v>218</v>
      </c>
      <c r="F209" s="63" t="s">
        <v>649</v>
      </c>
    </row>
    <row r="210" spans="1:6">
      <c r="A210" s="221">
        <f>A206+1</f>
        <v>53</v>
      </c>
      <c r="B210" s="220">
        <f>IF(CNT_DETAILS!I204&gt;0,CNT_DETAILS!I204, CNT_DETAILS!K204)</f>
        <v>0</v>
      </c>
      <c r="C210" s="222" t="str">
        <f>IF(CNT_DETAILS!H204="", "", CNT_DETAILS!H204)</f>
        <v/>
      </c>
      <c r="E210" s="63" t="s">
        <v>1469</v>
      </c>
      <c r="F210" s="63" t="s">
        <v>832</v>
      </c>
    </row>
    <row r="211" spans="1:6">
      <c r="A211" s="221"/>
      <c r="B211" s="220"/>
      <c r="C211" s="222"/>
      <c r="E211" s="63" t="s">
        <v>1470</v>
      </c>
      <c r="F211" s="63" t="s">
        <v>833</v>
      </c>
    </row>
    <row r="212" spans="1:6">
      <c r="A212" s="221"/>
      <c r="B212" s="220">
        <f>CNT_DETAILS!I206</f>
        <v>0</v>
      </c>
      <c r="C212" s="223" t="str">
        <f>IFERROR(VLOOKUP(C210,'PACKAGE TYPE'!$A$4:$B$100,2,FALSE),"*****")</f>
        <v>*****</v>
      </c>
      <c r="E212" s="63" t="s">
        <v>1261</v>
      </c>
      <c r="F212" s="63" t="s">
        <v>934</v>
      </c>
    </row>
    <row r="213" spans="1:6">
      <c r="A213" s="221"/>
      <c r="B213" s="220"/>
      <c r="C213" s="223"/>
      <c r="E213" s="63" t="s">
        <v>1281</v>
      </c>
      <c r="F213" s="63" t="s">
        <v>1391</v>
      </c>
    </row>
    <row r="214" spans="1:6">
      <c r="A214" s="221">
        <f>A210+1</f>
        <v>54</v>
      </c>
      <c r="B214" s="220">
        <f>IF(CNT_DETAILS!I208&gt;0,CNT_DETAILS!I208, CNT_DETAILS!K208)</f>
        <v>0</v>
      </c>
      <c r="C214" s="222" t="str">
        <f>IF(CNT_DETAILS!H208="", "", CNT_DETAILS!H208)</f>
        <v/>
      </c>
      <c r="E214" s="63" t="s">
        <v>317</v>
      </c>
      <c r="F214" s="63" t="s">
        <v>993</v>
      </c>
    </row>
    <row r="215" spans="1:6">
      <c r="A215" s="221"/>
      <c r="B215" s="220"/>
      <c r="C215" s="222"/>
      <c r="E215" s="63" t="s">
        <v>1471</v>
      </c>
      <c r="F215" s="63" t="s">
        <v>834</v>
      </c>
    </row>
    <row r="216" spans="1:6">
      <c r="A216" s="221"/>
      <c r="B216" s="220">
        <f>CNT_DETAILS!I210</f>
        <v>0</v>
      </c>
      <c r="C216" s="223" t="str">
        <f>IFERROR(VLOOKUP(C214,'PACKAGE TYPE'!$A$4:$B$100,2,FALSE),"*****")</f>
        <v>*****</v>
      </c>
      <c r="E216" s="63" t="s">
        <v>1473</v>
      </c>
      <c r="F216" s="63" t="s">
        <v>836</v>
      </c>
    </row>
    <row r="217" spans="1:6">
      <c r="A217" s="221"/>
      <c r="B217" s="220"/>
      <c r="C217" s="223"/>
      <c r="E217" s="63" t="s">
        <v>1472</v>
      </c>
      <c r="F217" s="63" t="s">
        <v>835</v>
      </c>
    </row>
    <row r="218" spans="1:6">
      <c r="A218" s="221">
        <f>A214+1</f>
        <v>55</v>
      </c>
      <c r="B218" s="220">
        <f>IF(CNT_DETAILS!I212&gt;0,CNT_DETAILS!I212, CNT_DETAILS!K212)</f>
        <v>0</v>
      </c>
      <c r="C218" s="222" t="str">
        <f>IF(CNT_DETAILS!H212="", "", CNT_DETAILS!H212)</f>
        <v/>
      </c>
      <c r="E218" s="67" t="s">
        <v>1560</v>
      </c>
      <c r="F218" s="63" t="s">
        <v>1561</v>
      </c>
    </row>
    <row r="219" spans="1:6">
      <c r="A219" s="221"/>
      <c r="B219" s="220"/>
      <c r="C219" s="222"/>
      <c r="E219" s="63" t="s">
        <v>1474</v>
      </c>
      <c r="F219" s="63" t="s">
        <v>837</v>
      </c>
    </row>
    <row r="220" spans="1:6">
      <c r="A220" s="221"/>
      <c r="B220" s="220">
        <f>CNT_DETAILS!I214</f>
        <v>0</v>
      </c>
      <c r="C220" s="223" t="str">
        <f>IFERROR(VLOOKUP(C218,'PACKAGE TYPE'!$A$4:$B$100,2,FALSE),"*****")</f>
        <v>*****</v>
      </c>
      <c r="E220" s="63" t="s">
        <v>1475</v>
      </c>
      <c r="F220" s="63" t="s">
        <v>838</v>
      </c>
    </row>
    <row r="221" spans="1:6">
      <c r="A221" s="221"/>
      <c r="B221" s="220"/>
      <c r="C221" s="223"/>
      <c r="E221" s="63" t="s">
        <v>219</v>
      </c>
      <c r="F221" s="63" t="s">
        <v>629</v>
      </c>
    </row>
    <row r="222" spans="1:6">
      <c r="A222" s="221">
        <f>A218+1</f>
        <v>56</v>
      </c>
      <c r="B222" s="220">
        <f>IF(CNT_DETAILS!I216&gt;0,CNT_DETAILS!I216, CNT_DETAILS!K216)</f>
        <v>0</v>
      </c>
      <c r="C222" s="222" t="str">
        <f>IF(CNT_DETAILS!H216="", "", CNT_DETAILS!H216)</f>
        <v/>
      </c>
      <c r="E222" s="63" t="s">
        <v>1679</v>
      </c>
      <c r="F222" s="63" t="s">
        <v>650</v>
      </c>
    </row>
    <row r="223" spans="1:6">
      <c r="A223" s="221"/>
      <c r="B223" s="220"/>
      <c r="C223" s="222"/>
      <c r="E223" s="63" t="s">
        <v>1669</v>
      </c>
      <c r="F223" s="63" t="s">
        <v>635</v>
      </c>
    </row>
    <row r="224" spans="1:6">
      <c r="A224" s="221"/>
      <c r="B224" s="220">
        <f>CNT_DETAILS!I218</f>
        <v>0</v>
      </c>
      <c r="C224" s="223" t="str">
        <f>IFERROR(VLOOKUP(C222,'PACKAGE TYPE'!$A$4:$B$100,2,FALSE),"*****")</f>
        <v>*****</v>
      </c>
      <c r="E224" s="63" t="s">
        <v>1597</v>
      </c>
      <c r="F224" s="63" t="s">
        <v>994</v>
      </c>
    </row>
    <row r="225" spans="1:6">
      <c r="A225" s="221"/>
      <c r="B225" s="220"/>
      <c r="C225" s="223"/>
      <c r="E225" s="63" t="s">
        <v>1670</v>
      </c>
      <c r="F225" s="63" t="s">
        <v>636</v>
      </c>
    </row>
    <row r="226" spans="1:6">
      <c r="A226" s="221">
        <f>A222+1</f>
        <v>57</v>
      </c>
      <c r="B226" s="220">
        <f>IF(CNT_DETAILS!I220&gt;0,CNT_DETAILS!I220, CNT_DETAILS!K220)</f>
        <v>0</v>
      </c>
      <c r="C226" s="222" t="str">
        <f>IF(CNT_DETAILS!H220="", "", CNT_DETAILS!H220)</f>
        <v/>
      </c>
      <c r="E226" s="63" t="s">
        <v>106</v>
      </c>
      <c r="F226" s="63" t="s">
        <v>499</v>
      </c>
    </row>
    <row r="227" spans="1:6">
      <c r="A227" s="221"/>
      <c r="B227" s="220"/>
      <c r="C227" s="222"/>
      <c r="E227" s="63" t="s">
        <v>102</v>
      </c>
      <c r="F227" s="63" t="s">
        <v>504</v>
      </c>
    </row>
    <row r="228" spans="1:6">
      <c r="A228" s="221"/>
      <c r="B228" s="220">
        <f>CNT_DETAILS!I222</f>
        <v>0</v>
      </c>
      <c r="C228" s="223" t="str">
        <f>IFERROR(VLOOKUP(C226,'PACKAGE TYPE'!$A$4:$B$100,2,FALSE),"*****")</f>
        <v>*****</v>
      </c>
      <c r="E228" s="63" t="s">
        <v>105</v>
      </c>
      <c r="F228" s="63" t="s">
        <v>498</v>
      </c>
    </row>
    <row r="229" spans="1:6">
      <c r="A229" s="221"/>
      <c r="B229" s="220"/>
      <c r="C229" s="223"/>
      <c r="E229" s="63" t="s">
        <v>104</v>
      </c>
      <c r="F229" s="63" t="s">
        <v>495</v>
      </c>
    </row>
    <row r="230" spans="1:6">
      <c r="A230" s="221">
        <f>A226+1</f>
        <v>58</v>
      </c>
      <c r="B230" s="220">
        <f>IF(CNT_DETAILS!I224&gt;0,CNT_DETAILS!I224, CNT_DETAILS!K224)</f>
        <v>0</v>
      </c>
      <c r="C230" s="222" t="str">
        <f>IF(CNT_DETAILS!H224="", "", CNT_DETAILS!H224)</f>
        <v/>
      </c>
      <c r="E230" s="63" t="s">
        <v>1217</v>
      </c>
      <c r="F230" s="63" t="s">
        <v>497</v>
      </c>
    </row>
    <row r="231" spans="1:6">
      <c r="A231" s="221"/>
      <c r="B231" s="220"/>
      <c r="C231" s="222"/>
      <c r="E231" s="63" t="s">
        <v>163</v>
      </c>
      <c r="F231" s="63" t="s">
        <v>558</v>
      </c>
    </row>
    <row r="232" spans="1:6">
      <c r="A232" s="221"/>
      <c r="B232" s="220">
        <f>CNT_DETAILS!I226</f>
        <v>0</v>
      </c>
      <c r="C232" s="223" t="str">
        <f>IFERROR(VLOOKUP(C230,'PACKAGE TYPE'!$A$4:$B$100,2,FALSE),"*****")</f>
        <v>*****</v>
      </c>
      <c r="E232" s="63" t="s">
        <v>103</v>
      </c>
      <c r="F232" s="63" t="s">
        <v>494</v>
      </c>
    </row>
    <row r="233" spans="1:6">
      <c r="A233" s="221"/>
      <c r="B233" s="220"/>
      <c r="C233" s="223"/>
      <c r="E233" s="63" t="s">
        <v>1219</v>
      </c>
      <c r="F233" s="63" t="s">
        <v>1356</v>
      </c>
    </row>
    <row r="234" spans="1:6">
      <c r="A234" s="221">
        <f>A230+1</f>
        <v>59</v>
      </c>
      <c r="B234" s="220">
        <f>IF(CNT_DETAILS!I228&gt;0,CNT_DETAILS!I228, CNT_DETAILS!K228)</f>
        <v>0</v>
      </c>
      <c r="C234" s="222" t="str">
        <f>IF(CNT_DETAILS!H228="", "", CNT_DETAILS!H228)</f>
        <v/>
      </c>
      <c r="E234" s="63" t="s">
        <v>1218</v>
      </c>
      <c r="F234" s="63" t="s">
        <v>1355</v>
      </c>
    </row>
    <row r="235" spans="1:6">
      <c r="A235" s="221"/>
      <c r="B235" s="220"/>
      <c r="C235" s="222"/>
      <c r="E235" s="63" t="s">
        <v>107</v>
      </c>
      <c r="F235" s="63" t="s">
        <v>500</v>
      </c>
    </row>
    <row r="236" spans="1:6">
      <c r="A236" s="221"/>
      <c r="B236" s="220">
        <f>CNT_DETAILS!I230</f>
        <v>0</v>
      </c>
      <c r="C236" s="223" t="str">
        <f>IFERROR(VLOOKUP(C234,'PACKAGE TYPE'!$A$4:$B$100,2,FALSE),"*****")</f>
        <v>*****</v>
      </c>
      <c r="E236" s="63" t="s">
        <v>1216</v>
      </c>
      <c r="F236" s="63" t="s">
        <v>496</v>
      </c>
    </row>
    <row r="237" spans="1:6">
      <c r="A237" s="221"/>
      <c r="B237" s="220"/>
      <c r="C237" s="223"/>
      <c r="E237" s="63" t="s">
        <v>318</v>
      </c>
      <c r="F237" s="63" t="s">
        <v>995</v>
      </c>
    </row>
    <row r="238" spans="1:6">
      <c r="A238" s="221">
        <f>A234+1</f>
        <v>60</v>
      </c>
      <c r="B238" s="220">
        <f>IF(CNT_DETAILS!I232&gt;0,CNT_DETAILS!I232, CNT_DETAILS!K232)</f>
        <v>0</v>
      </c>
      <c r="C238" s="222" t="str">
        <f>IF(CNT_DETAILS!H232="", "", CNT_DETAILS!H232)</f>
        <v/>
      </c>
      <c r="E238" s="63" t="s">
        <v>1332</v>
      </c>
      <c r="F238" s="63" t="s">
        <v>1103</v>
      </c>
    </row>
    <row r="239" spans="1:6">
      <c r="A239" s="221"/>
      <c r="B239" s="220"/>
      <c r="C239" s="222"/>
      <c r="E239" s="63" t="s">
        <v>1598</v>
      </c>
      <c r="F239" s="63" t="s">
        <v>996</v>
      </c>
    </row>
    <row r="240" spans="1:6">
      <c r="A240" s="221"/>
      <c r="B240" s="220">
        <f>CNT_DETAILS!I234</f>
        <v>0</v>
      </c>
      <c r="C240" s="223" t="str">
        <f>IFERROR(VLOOKUP(C238,'PACKAGE TYPE'!$A$4:$B$100,2,FALSE),"*****")</f>
        <v>*****</v>
      </c>
      <c r="E240" s="63" t="s">
        <v>1484</v>
      </c>
      <c r="F240" s="63" t="s">
        <v>847</v>
      </c>
    </row>
    <row r="241" spans="1:6">
      <c r="A241" s="221"/>
      <c r="B241" s="220"/>
      <c r="C241" s="223"/>
      <c r="E241" s="63" t="s">
        <v>1684</v>
      </c>
      <c r="F241" s="63" t="s">
        <v>661</v>
      </c>
    </row>
    <row r="242" spans="1:6">
      <c r="A242" s="221">
        <f>A238+1</f>
        <v>61</v>
      </c>
      <c r="B242" s="220">
        <f>IF(CNT_DETAILS!I236&gt;0,CNT_DETAILS!I236, CNT_DETAILS!K236)</f>
        <v>0</v>
      </c>
      <c r="C242" s="222" t="str">
        <f>IF(CNT_DETAILS!H236="", "", CNT_DETAILS!H236)</f>
        <v/>
      </c>
      <c r="E242" s="63" t="s">
        <v>1285</v>
      </c>
      <c r="F242" s="63" t="s">
        <v>1395</v>
      </c>
    </row>
    <row r="243" spans="1:6">
      <c r="A243" s="221"/>
      <c r="B243" s="220"/>
      <c r="C243" s="222"/>
      <c r="E243" s="63" t="s">
        <v>1479</v>
      </c>
      <c r="F243" s="63" t="s">
        <v>842</v>
      </c>
    </row>
    <row r="244" spans="1:6">
      <c r="A244" s="221"/>
      <c r="B244" s="220">
        <f>CNT_DETAILS!I238</f>
        <v>0</v>
      </c>
      <c r="C244" s="223" t="str">
        <f>IFERROR(VLOOKUP(C242,'PACKAGE TYPE'!$A$4:$B$100,2,FALSE),"*****")</f>
        <v>*****</v>
      </c>
      <c r="E244" s="63" t="s">
        <v>1483</v>
      </c>
      <c r="F244" s="63" t="s">
        <v>846</v>
      </c>
    </row>
    <row r="245" spans="1:6">
      <c r="A245" s="221"/>
      <c r="B245" s="220"/>
      <c r="C245" s="223"/>
      <c r="E245" s="63" t="s">
        <v>1481</v>
      </c>
      <c r="F245" s="63" t="s">
        <v>843</v>
      </c>
    </row>
    <row r="246" spans="1:6">
      <c r="A246" s="221">
        <f>A242+1</f>
        <v>62</v>
      </c>
      <c r="B246" s="220">
        <f>IF(CNT_DETAILS!I240&gt;0,CNT_DETAILS!I240, CNT_DETAILS!K240)</f>
        <v>0</v>
      </c>
      <c r="C246" s="222" t="str">
        <f>IF(CNT_DETAILS!H240="", "", CNT_DETAILS!H240)</f>
        <v/>
      </c>
      <c r="E246" s="63" t="s">
        <v>1262</v>
      </c>
      <c r="F246" s="63" t="s">
        <v>935</v>
      </c>
    </row>
    <row r="247" spans="1:6">
      <c r="A247" s="221"/>
      <c r="B247" s="220"/>
      <c r="C247" s="222"/>
      <c r="E247" s="63" t="s">
        <v>1336</v>
      </c>
      <c r="F247" s="63" t="s">
        <v>1122</v>
      </c>
    </row>
    <row r="248" spans="1:6">
      <c r="A248" s="221"/>
      <c r="B248" s="220">
        <f>CNT_DETAILS!I242</f>
        <v>0</v>
      </c>
      <c r="C248" s="223" t="str">
        <f>IFERROR(VLOOKUP(C246,'PACKAGE TYPE'!$A$4:$B$100,2,FALSE),"*****")</f>
        <v>*****</v>
      </c>
      <c r="E248" s="63" t="s">
        <v>1578</v>
      </c>
      <c r="F248" s="63" t="s">
        <v>1172</v>
      </c>
    </row>
    <row r="249" spans="1:6">
      <c r="A249" s="221"/>
      <c r="B249" s="220"/>
      <c r="C249" s="223"/>
      <c r="E249" s="63" t="s">
        <v>1599</v>
      </c>
      <c r="F249" s="63" t="s">
        <v>1009</v>
      </c>
    </row>
    <row r="250" spans="1:6">
      <c r="A250" s="221">
        <f>A246+1</f>
        <v>63</v>
      </c>
      <c r="B250" s="220">
        <f>IF(CNT_DETAILS!I244&gt;0,CNT_DETAILS!I244, CNT_DETAILS!K244)</f>
        <v>0</v>
      </c>
      <c r="C250" s="222" t="str">
        <f>IF(CNT_DETAILS!H244="", "", CNT_DETAILS!H244)</f>
        <v/>
      </c>
      <c r="E250" s="63" t="s">
        <v>1476</v>
      </c>
      <c r="F250" s="63" t="s">
        <v>839</v>
      </c>
    </row>
    <row r="251" spans="1:6">
      <c r="A251" s="221"/>
      <c r="B251" s="220"/>
      <c r="C251" s="222"/>
      <c r="E251" s="63" t="s">
        <v>1680</v>
      </c>
      <c r="F251" s="63" t="s">
        <v>652</v>
      </c>
    </row>
    <row r="252" spans="1:6">
      <c r="A252" s="221"/>
      <c r="B252" s="220">
        <f>CNT_DETAILS!I246</f>
        <v>0</v>
      </c>
      <c r="C252" s="223" t="str">
        <f>IFERROR(VLOOKUP(C250,'PACKAGE TYPE'!$A$4:$B$100,2,FALSE),"*****")</f>
        <v>*****</v>
      </c>
      <c r="E252" s="63" t="s">
        <v>108</v>
      </c>
      <c r="F252" s="63" t="s">
        <v>501</v>
      </c>
    </row>
    <row r="253" spans="1:6">
      <c r="A253" s="221"/>
      <c r="B253" s="220"/>
      <c r="C253" s="223"/>
      <c r="E253" s="63" t="s">
        <v>1486</v>
      </c>
      <c r="F253" s="63" t="s">
        <v>849</v>
      </c>
    </row>
    <row r="254" spans="1:6">
      <c r="A254" s="221">
        <f>A250+1</f>
        <v>64</v>
      </c>
      <c r="B254" s="220">
        <f>IF(CNT_DETAILS!I248&gt;0,CNT_DETAILS!I248, CNT_DETAILS!K248)</f>
        <v>0</v>
      </c>
      <c r="C254" s="222" t="str">
        <f>IF(CNT_DETAILS!H248="", "", CNT_DETAILS!H248)</f>
        <v/>
      </c>
      <c r="E254" s="63" t="s">
        <v>1490</v>
      </c>
      <c r="F254" s="63" t="s">
        <v>853</v>
      </c>
    </row>
    <row r="255" spans="1:6">
      <c r="A255" s="221"/>
      <c r="B255" s="220"/>
      <c r="C255" s="222"/>
      <c r="E255" s="63" t="s">
        <v>1489</v>
      </c>
      <c r="F255" s="63" t="s">
        <v>852</v>
      </c>
    </row>
    <row r="256" spans="1:6">
      <c r="A256" s="221"/>
      <c r="B256" s="220">
        <f>CNT_DETAILS!I250</f>
        <v>0</v>
      </c>
      <c r="C256" s="223" t="str">
        <f>IFERROR(VLOOKUP(C254,'PACKAGE TYPE'!$A$4:$B$100,2,FALSE),"*****")</f>
        <v>*****</v>
      </c>
      <c r="E256" s="63" t="s">
        <v>1282</v>
      </c>
      <c r="F256" s="63" t="s">
        <v>1392</v>
      </c>
    </row>
    <row r="257" spans="1:6">
      <c r="A257" s="221"/>
      <c r="B257" s="220"/>
      <c r="C257" s="223"/>
      <c r="E257" s="63" t="s">
        <v>224</v>
      </c>
      <c r="F257" s="63" t="s">
        <v>657</v>
      </c>
    </row>
    <row r="258" spans="1:6">
      <c r="A258" s="221">
        <f>A254+1</f>
        <v>65</v>
      </c>
      <c r="B258" s="220">
        <f>IF(CNT_DETAILS!I252&gt;0,CNT_DETAILS!I252, CNT_DETAILS!K252)</f>
        <v>0</v>
      </c>
      <c r="C258" s="222" t="str">
        <f>IF(CNT_DETAILS!H252="", "", CNT_DETAILS!H252)</f>
        <v/>
      </c>
      <c r="E258" s="63" t="s">
        <v>1579</v>
      </c>
      <c r="F258" s="63" t="s">
        <v>1171</v>
      </c>
    </row>
    <row r="259" spans="1:6">
      <c r="A259" s="221"/>
      <c r="B259" s="220"/>
      <c r="C259" s="222"/>
      <c r="E259" s="63" t="s">
        <v>323</v>
      </c>
      <c r="F259" s="63" t="s">
        <v>1004</v>
      </c>
    </row>
    <row r="260" spans="1:6">
      <c r="A260" s="221"/>
      <c r="B260" s="220">
        <f>CNT_DETAILS!I254</f>
        <v>0</v>
      </c>
      <c r="C260" s="223" t="str">
        <f>IFERROR(VLOOKUP(C258,'PACKAGE TYPE'!$A$4:$B$100,2,FALSE),"*****")</f>
        <v>*****</v>
      </c>
      <c r="E260" s="63" t="s">
        <v>322</v>
      </c>
      <c r="F260" s="63" t="s">
        <v>1003</v>
      </c>
    </row>
    <row r="261" spans="1:6">
      <c r="A261" s="221"/>
      <c r="B261" s="220"/>
      <c r="C261" s="223"/>
      <c r="E261" s="63" t="s">
        <v>1681</v>
      </c>
      <c r="F261" s="63" t="s">
        <v>655</v>
      </c>
    </row>
    <row r="262" spans="1:6">
      <c r="A262" s="221">
        <f>A258+1</f>
        <v>66</v>
      </c>
      <c r="B262" s="220">
        <f>IF(CNT_DETAILS!I256&gt;0,CNT_DETAILS!I256, CNT_DETAILS!K256)</f>
        <v>0</v>
      </c>
      <c r="C262" s="222" t="str">
        <f>IF(CNT_DETAILS!H256="", "", CNT_DETAILS!H256)</f>
        <v/>
      </c>
      <c r="E262" s="63" t="s">
        <v>1283</v>
      </c>
      <c r="F262" s="63" t="s">
        <v>1393</v>
      </c>
    </row>
    <row r="263" spans="1:6">
      <c r="A263" s="221"/>
      <c r="B263" s="220"/>
      <c r="C263" s="222"/>
      <c r="E263" s="63" t="s">
        <v>1324</v>
      </c>
      <c r="F263" s="63" t="s">
        <v>1431</v>
      </c>
    </row>
    <row r="264" spans="1:6">
      <c r="A264" s="221"/>
      <c r="B264" s="220">
        <f>CNT_DETAILS!I258</f>
        <v>0</v>
      </c>
      <c r="C264" s="223" t="str">
        <f>IFERROR(VLOOKUP(C262,'PACKAGE TYPE'!$A$4:$B$100,2,FALSE),"*****")</f>
        <v>*****</v>
      </c>
      <c r="E264" s="63" t="s">
        <v>223</v>
      </c>
      <c r="F264" s="63" t="s">
        <v>656</v>
      </c>
    </row>
    <row r="265" spans="1:6">
      <c r="A265" s="221"/>
      <c r="B265" s="220"/>
      <c r="C265" s="223"/>
      <c r="E265" s="63" t="s">
        <v>372</v>
      </c>
      <c r="F265" s="63" t="s">
        <v>1104</v>
      </c>
    </row>
    <row r="266" spans="1:6">
      <c r="A266" s="221">
        <f>A262+1</f>
        <v>67</v>
      </c>
      <c r="B266" s="220">
        <f>IF(CNT_DETAILS!I260&gt;0,CNT_DETAILS!I260, CNT_DETAILS!K260)</f>
        <v>0</v>
      </c>
      <c r="C266" s="222" t="str">
        <f>IF(CNT_DETAILS!H260="", "", CNT_DETAILS!H260)</f>
        <v/>
      </c>
      <c r="E266" s="63" t="s">
        <v>227</v>
      </c>
      <c r="F266" s="63" t="s">
        <v>664</v>
      </c>
    </row>
    <row r="267" spans="1:6">
      <c r="A267" s="221"/>
      <c r="B267" s="220"/>
      <c r="C267" s="222"/>
      <c r="E267" s="63" t="s">
        <v>1243</v>
      </c>
      <c r="F267" s="63" t="s">
        <v>665</v>
      </c>
    </row>
    <row r="268" spans="1:6">
      <c r="A268" s="221"/>
      <c r="B268" s="220">
        <f>CNT_DETAILS!I262</f>
        <v>0</v>
      </c>
      <c r="C268" s="223" t="str">
        <f>IFERROR(VLOOKUP(C266,'PACKAGE TYPE'!$A$4:$B$100,2,FALSE),"*****")</f>
        <v>*****</v>
      </c>
      <c r="E268" s="63" t="s">
        <v>1284</v>
      </c>
      <c r="F268" s="63" t="s">
        <v>1394</v>
      </c>
    </row>
    <row r="269" spans="1:6">
      <c r="A269" s="221"/>
      <c r="B269" s="220"/>
      <c r="C269" s="223"/>
      <c r="E269" s="63" t="s">
        <v>388</v>
      </c>
      <c r="F269" s="63" t="s">
        <v>1124</v>
      </c>
    </row>
    <row r="270" spans="1:6">
      <c r="A270" s="221">
        <f>A266+1</f>
        <v>68</v>
      </c>
      <c r="B270" s="220">
        <f>IF(CNT_DETAILS!I264&gt;0,CNT_DETAILS!I264, CNT_DETAILS!K264)</f>
        <v>0</v>
      </c>
      <c r="C270" s="222" t="str">
        <f>IF(CNT_DETAILS!H264="", "", CNT_DETAILS!H264)</f>
        <v/>
      </c>
      <c r="E270" s="63" t="s">
        <v>1682</v>
      </c>
      <c r="F270" s="63" t="s">
        <v>658</v>
      </c>
    </row>
    <row r="271" spans="1:6">
      <c r="A271" s="221"/>
      <c r="B271" s="220"/>
      <c r="C271" s="222"/>
      <c r="E271" s="63" t="s">
        <v>1478</v>
      </c>
      <c r="F271" s="63" t="s">
        <v>841</v>
      </c>
    </row>
    <row r="272" spans="1:6">
      <c r="A272" s="221"/>
      <c r="B272" s="220">
        <f>CNT_DETAILS!I266</f>
        <v>0</v>
      </c>
      <c r="C272" s="223" t="str">
        <f>IFERROR(VLOOKUP(C270,'PACKAGE TYPE'!$A$4:$B$100,2,FALSE),"*****")</f>
        <v>*****</v>
      </c>
      <c r="E272" s="63" t="s">
        <v>324</v>
      </c>
      <c r="F272" s="63" t="s">
        <v>1005</v>
      </c>
    </row>
    <row r="273" spans="1:6">
      <c r="A273" s="221"/>
      <c r="B273" s="220"/>
      <c r="C273" s="223"/>
      <c r="E273" s="63" t="s">
        <v>225</v>
      </c>
      <c r="F273" s="63" t="s">
        <v>660</v>
      </c>
    </row>
    <row r="274" spans="1:6">
      <c r="A274" s="221">
        <f>A270+1</f>
        <v>69</v>
      </c>
      <c r="B274" s="220">
        <f>IF(CNT_DETAILS!I268&gt;0,CNT_DETAILS!I268, CNT_DETAILS!K268)</f>
        <v>0</v>
      </c>
      <c r="C274" s="222" t="str">
        <f>IF(CNT_DETAILS!H268="", "", CNT_DETAILS!H268)</f>
        <v/>
      </c>
      <c r="E274" s="63" t="s">
        <v>1600</v>
      </c>
      <c r="F274" s="63" t="s">
        <v>1006</v>
      </c>
    </row>
    <row r="275" spans="1:6">
      <c r="A275" s="221"/>
      <c r="B275" s="220"/>
      <c r="C275" s="222"/>
      <c r="E275" s="66" t="s">
        <v>1572</v>
      </c>
      <c r="F275" s="63" t="s">
        <v>845</v>
      </c>
    </row>
    <row r="276" spans="1:6">
      <c r="A276" s="221"/>
      <c r="B276" s="220">
        <f>CNT_DETAILS!I270</f>
        <v>0</v>
      </c>
      <c r="C276" s="223" t="str">
        <f>IFERROR(VLOOKUP(C274,'PACKAGE TYPE'!$A$4:$B$100,2,FALSE),"*****")</f>
        <v>*****</v>
      </c>
      <c r="E276" s="63" t="s">
        <v>1482</v>
      </c>
      <c r="F276" s="63" t="s">
        <v>844</v>
      </c>
    </row>
    <row r="277" spans="1:6">
      <c r="A277" s="221"/>
      <c r="B277" s="220"/>
      <c r="C277" s="223"/>
      <c r="E277" s="63" t="s">
        <v>1491</v>
      </c>
      <c r="F277" s="63" t="s">
        <v>854</v>
      </c>
    </row>
    <row r="278" spans="1:6">
      <c r="A278" s="221">
        <f>A274+1</f>
        <v>70</v>
      </c>
      <c r="B278" s="220">
        <f>IF(CNT_DETAILS!I272&gt;0,CNT_DETAILS!I272, CNT_DETAILS!K272)</f>
        <v>0</v>
      </c>
      <c r="C278" s="222" t="str">
        <f>IF(CNT_DETAILS!H272="", "", CNT_DETAILS!H272)</f>
        <v/>
      </c>
      <c r="E278" s="63" t="s">
        <v>1337</v>
      </c>
      <c r="F278" s="63" t="s">
        <v>1127</v>
      </c>
    </row>
    <row r="279" spans="1:6">
      <c r="A279" s="221"/>
      <c r="B279" s="220"/>
      <c r="C279" s="222"/>
      <c r="E279" s="63" t="s">
        <v>1552</v>
      </c>
      <c r="F279" s="63" t="s">
        <v>921</v>
      </c>
    </row>
    <row r="280" spans="1:6">
      <c r="A280" s="221"/>
      <c r="B280" s="220">
        <f>CNT_DETAILS!I274</f>
        <v>0</v>
      </c>
      <c r="C280" s="223" t="str">
        <f>IFERROR(VLOOKUP(C278,'PACKAGE TYPE'!$A$4:$B$100,2,FALSE),"*****")</f>
        <v>*****</v>
      </c>
      <c r="E280" s="63" t="s">
        <v>1477</v>
      </c>
      <c r="F280" s="63" t="s">
        <v>840</v>
      </c>
    </row>
    <row r="281" spans="1:6">
      <c r="A281" s="221"/>
      <c r="B281" s="220"/>
      <c r="C281" s="223"/>
      <c r="E281" s="63" t="s">
        <v>390</v>
      </c>
      <c r="F281" s="63" t="s">
        <v>1126</v>
      </c>
    </row>
    <row r="282" spans="1:6">
      <c r="A282" s="221">
        <f>A278+1</f>
        <v>71</v>
      </c>
      <c r="B282" s="220">
        <f>IF(CNT_DETAILS!I276&gt;0,CNT_DETAILS!I276, CNT_DETAILS!K276)</f>
        <v>0</v>
      </c>
      <c r="C282" s="222" t="str">
        <f>IF(CNT_DETAILS!H276="", "", CNT_DETAILS!H276)</f>
        <v/>
      </c>
      <c r="E282" s="63" t="s">
        <v>391</v>
      </c>
      <c r="F282" s="63" t="s">
        <v>1128</v>
      </c>
    </row>
    <row r="283" spans="1:6">
      <c r="A283" s="221"/>
      <c r="B283" s="220"/>
      <c r="C283" s="222"/>
      <c r="E283" s="63" t="s">
        <v>423</v>
      </c>
      <c r="F283" s="63" t="s">
        <v>1163</v>
      </c>
    </row>
    <row r="284" spans="1:6">
      <c r="A284" s="221"/>
      <c r="B284" s="220">
        <f>CNT_DETAILS!I278</f>
        <v>0</v>
      </c>
      <c r="C284" s="223" t="str">
        <f>IFERROR(VLOOKUP(C282,'PACKAGE TYPE'!$A$4:$B$100,2,FALSE),"*****")</f>
        <v>*****</v>
      </c>
      <c r="E284" s="63" t="s">
        <v>393</v>
      </c>
      <c r="F284" s="63" t="s">
        <v>1130</v>
      </c>
    </row>
    <row r="285" spans="1:6">
      <c r="A285" s="221"/>
      <c r="B285" s="220"/>
      <c r="C285" s="223"/>
      <c r="E285" s="63" t="s">
        <v>394</v>
      </c>
      <c r="F285" s="63" t="s">
        <v>1131</v>
      </c>
    </row>
    <row r="286" spans="1:6">
      <c r="A286" s="221">
        <f>A282+1</f>
        <v>72</v>
      </c>
      <c r="B286" s="220">
        <f>IF(CNT_DETAILS!I280&gt;0,CNT_DETAILS!I280, CNT_DETAILS!K280)</f>
        <v>0</v>
      </c>
      <c r="C286" s="222" t="str">
        <f>IF(CNT_DETAILS!H280="", "", CNT_DETAILS!H280)</f>
        <v/>
      </c>
      <c r="E286" s="63" t="s">
        <v>291</v>
      </c>
      <c r="F286" s="63" t="s">
        <v>937</v>
      </c>
    </row>
    <row r="287" spans="1:6">
      <c r="A287" s="221"/>
      <c r="B287" s="220"/>
      <c r="C287" s="222"/>
      <c r="E287" s="63" t="s">
        <v>292</v>
      </c>
      <c r="F287" s="63" t="s">
        <v>938</v>
      </c>
    </row>
    <row r="288" spans="1:6">
      <c r="A288" s="221"/>
      <c r="B288" s="220">
        <f>CNT_DETAILS!I282</f>
        <v>0</v>
      </c>
      <c r="C288" s="223" t="str">
        <f>IFERROR(VLOOKUP(C286,'PACKAGE TYPE'!$A$4:$B$100,2,FALSE),"*****")</f>
        <v>*****</v>
      </c>
      <c r="E288" s="63" t="s">
        <v>226</v>
      </c>
      <c r="F288" s="63" t="s">
        <v>663</v>
      </c>
    </row>
    <row r="289" spans="1:6">
      <c r="A289" s="221"/>
      <c r="B289" s="220"/>
      <c r="C289" s="223"/>
      <c r="E289" s="68" t="s">
        <v>1573</v>
      </c>
      <c r="F289" s="63" t="s">
        <v>1574</v>
      </c>
    </row>
    <row r="290" spans="1:6">
      <c r="A290" s="221">
        <f>A286+1</f>
        <v>73</v>
      </c>
      <c r="B290" s="220">
        <f>IF(CNT_DETAILS!I284&gt;0,CNT_DETAILS!I284, CNT_DETAILS!K284)</f>
        <v>0</v>
      </c>
      <c r="C290" s="222" t="str">
        <f>IF(CNT_DETAILS!H284="", "", CNT_DETAILS!H284)</f>
        <v/>
      </c>
      <c r="E290" s="63" t="s">
        <v>222</v>
      </c>
      <c r="F290" s="63" t="s">
        <v>654</v>
      </c>
    </row>
    <row r="291" spans="1:6">
      <c r="A291" s="221"/>
      <c r="B291" s="220"/>
      <c r="C291" s="222"/>
      <c r="E291" s="63" t="s">
        <v>1601</v>
      </c>
      <c r="F291" s="63" t="s">
        <v>998</v>
      </c>
    </row>
    <row r="292" spans="1:6">
      <c r="A292" s="221"/>
      <c r="B292" s="220">
        <f>CNT_DETAILS!I286</f>
        <v>0</v>
      </c>
      <c r="C292" s="223" t="str">
        <f>IFERROR(VLOOKUP(C290,'PACKAGE TYPE'!$A$4:$B$100,2,FALSE),"*****")</f>
        <v>*****</v>
      </c>
      <c r="E292" s="63" t="s">
        <v>320</v>
      </c>
      <c r="F292" s="63" t="s">
        <v>1000</v>
      </c>
    </row>
    <row r="293" spans="1:6">
      <c r="A293" s="221"/>
      <c r="B293" s="220"/>
      <c r="C293" s="223"/>
      <c r="E293" s="63" t="s">
        <v>1602</v>
      </c>
      <c r="F293" s="63" t="s">
        <v>976</v>
      </c>
    </row>
    <row r="294" spans="1:6">
      <c r="A294" s="221">
        <f>A290+1</f>
        <v>74</v>
      </c>
      <c r="B294" s="220">
        <f>IF(CNT_DETAILS!I288&gt;0,CNT_DETAILS!I288, CNT_DETAILS!K288)</f>
        <v>0</v>
      </c>
      <c r="C294" s="222" t="str">
        <f>IF(CNT_DETAILS!H288="", "", CNT_DETAILS!H288)</f>
        <v/>
      </c>
      <c r="E294" s="63" t="s">
        <v>331</v>
      </c>
      <c r="F294" s="63" t="s">
        <v>1016</v>
      </c>
    </row>
    <row r="295" spans="1:6">
      <c r="A295" s="221"/>
      <c r="B295" s="220"/>
      <c r="C295" s="222"/>
      <c r="E295" s="63" t="s">
        <v>221</v>
      </c>
      <c r="F295" s="63" t="s">
        <v>653</v>
      </c>
    </row>
    <row r="296" spans="1:6">
      <c r="A296" s="221"/>
      <c r="B296" s="220">
        <f>CNT_DETAILS!I290</f>
        <v>0</v>
      </c>
      <c r="C296" s="223" t="str">
        <f>IFERROR(VLOOKUP(C294,'PACKAGE TYPE'!$A$4:$B$100,2,FALSE),"*****")</f>
        <v>*****</v>
      </c>
      <c r="E296" s="63" t="s">
        <v>1232</v>
      </c>
      <c r="F296" s="63" t="s">
        <v>1365</v>
      </c>
    </row>
    <row r="297" spans="1:6">
      <c r="A297" s="221"/>
      <c r="B297" s="220"/>
      <c r="C297" s="223"/>
      <c r="E297" s="63" t="s">
        <v>387</v>
      </c>
      <c r="F297" s="63" t="s">
        <v>1123</v>
      </c>
    </row>
    <row r="298" spans="1:6">
      <c r="A298" s="221">
        <f>A294+1</f>
        <v>75</v>
      </c>
      <c r="B298" s="220">
        <f>IF(CNT_DETAILS!I292&gt;0,CNT_DETAILS!I292, CNT_DETAILS!K292)</f>
        <v>0</v>
      </c>
      <c r="C298" s="222" t="str">
        <f>IF(CNT_DETAILS!H292="", "", CNT_DETAILS!H292)</f>
        <v/>
      </c>
      <c r="E298" s="63" t="s">
        <v>328</v>
      </c>
      <c r="F298" s="63" t="s">
        <v>1012</v>
      </c>
    </row>
    <row r="299" spans="1:6">
      <c r="A299" s="221"/>
      <c r="B299" s="220"/>
      <c r="C299" s="222"/>
      <c r="E299" s="63" t="s">
        <v>319</v>
      </c>
      <c r="F299" s="63" t="s">
        <v>997</v>
      </c>
    </row>
    <row r="300" spans="1:6">
      <c r="A300" s="221"/>
      <c r="B300" s="220">
        <f>CNT_DETAILS!I294</f>
        <v>0</v>
      </c>
      <c r="C300" s="223" t="str">
        <f>IFERROR(VLOOKUP(C298,'PACKAGE TYPE'!$A$4:$B$100,2,FALSE),"*****")</f>
        <v>*****</v>
      </c>
      <c r="E300" s="63" t="s">
        <v>1603</v>
      </c>
      <c r="F300" s="63" t="s">
        <v>999</v>
      </c>
    </row>
    <row r="301" spans="1:6">
      <c r="A301" s="221"/>
      <c r="B301" s="220"/>
      <c r="C301" s="223"/>
      <c r="E301" s="63" t="s">
        <v>321</v>
      </c>
      <c r="F301" s="63" t="s">
        <v>1001</v>
      </c>
    </row>
    <row r="302" spans="1:6">
      <c r="A302" s="221">
        <f>A298+1</f>
        <v>76</v>
      </c>
      <c r="B302" s="220">
        <f>IF(CNT_DETAILS!I296&gt;0,CNT_DETAILS!I296, CNT_DETAILS!K296)</f>
        <v>0</v>
      </c>
      <c r="C302" s="222" t="str">
        <f>IF(CNT_DETAILS!H296="", "", CNT_DETAILS!H296)</f>
        <v/>
      </c>
      <c r="E302" s="63" t="s">
        <v>332</v>
      </c>
      <c r="F302" s="63" t="s">
        <v>1019</v>
      </c>
    </row>
    <row r="303" spans="1:6">
      <c r="A303" s="221"/>
      <c r="B303" s="220"/>
      <c r="C303" s="222"/>
      <c r="E303" s="63" t="s">
        <v>325</v>
      </c>
      <c r="F303" s="63" t="s">
        <v>1007</v>
      </c>
    </row>
    <row r="304" spans="1:6">
      <c r="A304" s="221"/>
      <c r="B304" s="220">
        <f>CNT_DETAILS!I298</f>
        <v>0</v>
      </c>
      <c r="C304" s="223" t="str">
        <f>IFERROR(VLOOKUP(C302,'PACKAGE TYPE'!$A$4:$B$100,2,FALSE),"*****")</f>
        <v>*****</v>
      </c>
      <c r="E304" s="63" t="s">
        <v>333</v>
      </c>
      <c r="F304" s="63" t="s">
        <v>1020</v>
      </c>
    </row>
    <row r="305" spans="1:6">
      <c r="A305" s="221"/>
      <c r="B305" s="220"/>
      <c r="C305" s="223"/>
      <c r="E305" s="63" t="s">
        <v>1683</v>
      </c>
      <c r="F305" s="63" t="s">
        <v>659</v>
      </c>
    </row>
    <row r="306" spans="1:6">
      <c r="A306" s="221">
        <f>A302+1</f>
        <v>77</v>
      </c>
      <c r="B306" s="220">
        <f>IF(CNT_DETAILS!I300&gt;0,CNT_DETAILS!I300, CNT_DETAILS!K300)</f>
        <v>0</v>
      </c>
      <c r="C306" s="222" t="str">
        <f>IF(CNT_DETAILS!H300="", "", CNT_DETAILS!H300)</f>
        <v/>
      </c>
      <c r="E306" s="63" t="s">
        <v>1604</v>
      </c>
      <c r="F306" s="63" t="s">
        <v>1011</v>
      </c>
    </row>
    <row r="307" spans="1:6">
      <c r="A307" s="221"/>
      <c r="B307" s="220"/>
      <c r="C307" s="222"/>
      <c r="E307" s="63" t="s">
        <v>327</v>
      </c>
      <c r="F307" s="63" t="s">
        <v>1010</v>
      </c>
    </row>
    <row r="308" spans="1:6">
      <c r="A308" s="221"/>
      <c r="B308" s="220">
        <f>CNT_DETAILS!I302</f>
        <v>0</v>
      </c>
      <c r="C308" s="223" t="str">
        <f>IFERROR(VLOOKUP(C306,'PACKAGE TYPE'!$A$4:$B$100,2,FALSE),"*****")</f>
        <v>*****</v>
      </c>
      <c r="E308" s="63" t="s">
        <v>352</v>
      </c>
      <c r="F308" s="63" t="s">
        <v>1059</v>
      </c>
    </row>
    <row r="309" spans="1:6">
      <c r="A309" s="221"/>
      <c r="B309" s="220"/>
      <c r="C309" s="223"/>
      <c r="E309" s="63" t="s">
        <v>329</v>
      </c>
      <c r="F309" s="63" t="s">
        <v>1013</v>
      </c>
    </row>
    <row r="310" spans="1:6">
      <c r="A310" s="221">
        <f>A306+1</f>
        <v>78</v>
      </c>
      <c r="B310" s="220">
        <f>IF(CNT_DETAILS!I304&gt;0,CNT_DETAILS!I304, CNT_DETAILS!K304)</f>
        <v>0</v>
      </c>
      <c r="C310" s="222" t="str">
        <f>IF(CNT_DETAILS!H304="", "", CNT_DETAILS!H304)</f>
        <v/>
      </c>
      <c r="E310" s="63" t="s">
        <v>1605</v>
      </c>
      <c r="F310" s="63" t="s">
        <v>1014</v>
      </c>
    </row>
    <row r="311" spans="1:6">
      <c r="A311" s="221"/>
      <c r="B311" s="220"/>
      <c r="C311" s="222"/>
      <c r="E311" s="63" t="s">
        <v>330</v>
      </c>
      <c r="F311" s="63" t="s">
        <v>1015</v>
      </c>
    </row>
    <row r="312" spans="1:6">
      <c r="A312" s="221"/>
      <c r="B312" s="220">
        <f>CNT_DETAILS!I306</f>
        <v>0</v>
      </c>
      <c r="C312" s="223" t="str">
        <f>IFERROR(VLOOKUP(C310,'PACKAGE TYPE'!$A$4:$B$100,2,FALSE),"*****")</f>
        <v>*****</v>
      </c>
      <c r="E312" s="63" t="s">
        <v>1328</v>
      </c>
      <c r="F312" s="63" t="s">
        <v>1087</v>
      </c>
    </row>
    <row r="313" spans="1:6">
      <c r="A313" s="221"/>
      <c r="B313" s="220"/>
      <c r="C313" s="223"/>
      <c r="E313" s="63" t="s">
        <v>1606</v>
      </c>
      <c r="F313" s="63" t="s">
        <v>1017</v>
      </c>
    </row>
    <row r="314" spans="1:6">
      <c r="A314" s="221">
        <f>A310+1</f>
        <v>79</v>
      </c>
      <c r="B314" s="220">
        <f>IF(CNT_DETAILS!I308&gt;0,CNT_DETAILS!I308, CNT_DETAILS!K308)</f>
        <v>0</v>
      </c>
      <c r="C314" s="222" t="str">
        <f>IF(CNT_DETAILS!H308="", "", CNT_DETAILS!H308)</f>
        <v/>
      </c>
      <c r="E314" s="63" t="s">
        <v>1607</v>
      </c>
      <c r="F314" s="63" t="s">
        <v>1002</v>
      </c>
    </row>
    <row r="315" spans="1:6">
      <c r="A315" s="221"/>
      <c r="B315" s="220"/>
      <c r="C315" s="222"/>
      <c r="E315" s="63" t="s">
        <v>1487</v>
      </c>
      <c r="F315" s="63" t="s">
        <v>850</v>
      </c>
    </row>
    <row r="316" spans="1:6">
      <c r="A316" s="221"/>
      <c r="B316" s="220">
        <f>CNT_DETAILS!I310</f>
        <v>0</v>
      </c>
      <c r="C316" s="223" t="str">
        <f>IFERROR(VLOOKUP(C314,'PACKAGE TYPE'!$A$4:$B$100,2,FALSE),"*****")</f>
        <v>*****</v>
      </c>
      <c r="E316" s="63" t="s">
        <v>1608</v>
      </c>
      <c r="F316" s="63" t="s">
        <v>1018</v>
      </c>
    </row>
    <row r="317" spans="1:6">
      <c r="A317" s="221"/>
      <c r="B317" s="220"/>
      <c r="C317" s="223"/>
      <c r="E317" s="63" t="s">
        <v>326</v>
      </c>
      <c r="F317" s="63" t="s">
        <v>1008</v>
      </c>
    </row>
    <row r="318" spans="1:6">
      <c r="A318" s="221">
        <f>A314+1</f>
        <v>80</v>
      </c>
      <c r="B318" s="220">
        <f>IF(CNT_DETAILS!I312&gt;0,CNT_DETAILS!I312, CNT_DETAILS!K312)</f>
        <v>0</v>
      </c>
      <c r="C318" s="222" t="str">
        <f>IF(CNT_DETAILS!H312="", "", CNT_DETAILS!H312)</f>
        <v/>
      </c>
      <c r="E318" s="63" t="s">
        <v>1480</v>
      </c>
      <c r="F318" s="63" t="s">
        <v>1374</v>
      </c>
    </row>
    <row r="319" spans="1:6">
      <c r="A319" s="221"/>
      <c r="B319" s="220"/>
      <c r="C319" s="222"/>
      <c r="E319" s="63" t="s">
        <v>1609</v>
      </c>
      <c r="F319" s="63" t="s">
        <v>1021</v>
      </c>
    </row>
    <row r="320" spans="1:6">
      <c r="A320" s="221"/>
      <c r="B320" s="220">
        <f>CNT_DETAILS!I314</f>
        <v>0</v>
      </c>
      <c r="C320" s="223" t="str">
        <f>IFERROR(VLOOKUP(C318,'PACKAGE TYPE'!$A$4:$B$100,2,FALSE),"*****")</f>
        <v>*****</v>
      </c>
      <c r="E320" s="63" t="s">
        <v>110</v>
      </c>
      <c r="F320" s="63" t="s">
        <v>503</v>
      </c>
    </row>
    <row r="321" spans="1:7">
      <c r="A321" s="221"/>
      <c r="B321" s="220"/>
      <c r="C321" s="223"/>
      <c r="E321" s="63" t="s">
        <v>1263</v>
      </c>
      <c r="F321" s="63" t="s">
        <v>940</v>
      </c>
    </row>
    <row r="322" spans="1:7">
      <c r="A322" s="221">
        <f>A318+1</f>
        <v>81</v>
      </c>
      <c r="B322" s="220">
        <f>IF(CNT_DETAILS!I316&gt;0,CNT_DETAILS!I316, CNT_DETAILS!K316)</f>
        <v>0</v>
      </c>
      <c r="C322" s="222" t="str">
        <f>IF(CNT_DETAILS!H316="", "", CNT_DETAILS!H316)</f>
        <v/>
      </c>
      <c r="E322" s="63" t="s">
        <v>2157</v>
      </c>
      <c r="F322" s="63" t="s">
        <v>2158</v>
      </c>
      <c r="G322" s="69" t="s">
        <v>2177</v>
      </c>
    </row>
    <row r="323" spans="1:7">
      <c r="A323" s="221"/>
      <c r="B323" s="220"/>
      <c r="C323" s="222"/>
      <c r="E323" s="63" t="s">
        <v>1685</v>
      </c>
      <c r="F323" s="63" t="s">
        <v>662</v>
      </c>
    </row>
    <row r="324" spans="1:7">
      <c r="A324" s="221"/>
      <c r="B324" s="220">
        <f>CNT_DETAILS!I318</f>
        <v>0</v>
      </c>
      <c r="C324" s="223" t="str">
        <f>IFERROR(VLOOKUP(C322,'PACKAGE TYPE'!$A$4:$B$100,2,FALSE),"*****")</f>
        <v>*****</v>
      </c>
      <c r="E324" s="63" t="s">
        <v>1485</v>
      </c>
      <c r="F324" s="63" t="s">
        <v>848</v>
      </c>
    </row>
    <row r="325" spans="1:7">
      <c r="A325" s="221"/>
      <c r="B325" s="220"/>
      <c r="C325" s="223"/>
      <c r="E325" s="63" t="s">
        <v>1264</v>
      </c>
      <c r="F325" s="63" t="s">
        <v>941</v>
      </c>
    </row>
    <row r="326" spans="1:7">
      <c r="A326" s="221">
        <f>A322+1</f>
        <v>82</v>
      </c>
      <c r="B326" s="220">
        <f>IF(CNT_DETAILS!I320&gt;0,CNT_DETAILS!I320, CNT_DETAILS!K320)</f>
        <v>0</v>
      </c>
      <c r="C326" s="222" t="str">
        <f>IF(CNT_DETAILS!H320="", "", CNT_DETAILS!H320)</f>
        <v/>
      </c>
      <c r="E326" s="63" t="s">
        <v>1488</v>
      </c>
      <c r="F326" s="63" t="s">
        <v>851</v>
      </c>
    </row>
    <row r="327" spans="1:7">
      <c r="A327" s="221"/>
      <c r="B327" s="220"/>
      <c r="C327" s="222"/>
      <c r="E327" s="63" t="s">
        <v>290</v>
      </c>
      <c r="F327" s="63" t="s">
        <v>936</v>
      </c>
    </row>
    <row r="328" spans="1:7">
      <c r="A328" s="221"/>
      <c r="B328" s="220">
        <f>CNT_DETAILS!I322</f>
        <v>0</v>
      </c>
      <c r="C328" s="223" t="str">
        <f>IFERROR(VLOOKUP(C326,'PACKAGE TYPE'!$A$4:$B$100,2,FALSE),"*****")</f>
        <v>*****</v>
      </c>
      <c r="E328" s="63" t="s">
        <v>1286</v>
      </c>
      <c r="F328" s="63" t="s">
        <v>1396</v>
      </c>
    </row>
    <row r="329" spans="1:7">
      <c r="A329" s="221"/>
      <c r="B329" s="220"/>
      <c r="C329" s="223"/>
      <c r="E329" s="63" t="s">
        <v>1287</v>
      </c>
      <c r="F329" s="63" t="s">
        <v>1397</v>
      </c>
    </row>
    <row r="330" spans="1:7">
      <c r="A330" s="221">
        <f>A326+1</f>
        <v>83</v>
      </c>
      <c r="B330" s="220">
        <f>IF(CNT_DETAILS!I324&gt;0,CNT_DETAILS!I324, CNT_DETAILS!K324)</f>
        <v>0</v>
      </c>
      <c r="C330" s="222" t="str">
        <f>IF(CNT_DETAILS!H324="", "", CNT_DETAILS!H324)</f>
        <v/>
      </c>
      <c r="E330" s="63" t="s">
        <v>1288</v>
      </c>
      <c r="F330" s="63" t="s">
        <v>1398</v>
      </c>
    </row>
    <row r="331" spans="1:7">
      <c r="A331" s="221"/>
      <c r="B331" s="220"/>
      <c r="C331" s="222"/>
      <c r="E331" s="63" t="s">
        <v>1610</v>
      </c>
      <c r="F331" s="63" t="s">
        <v>1023</v>
      </c>
    </row>
    <row r="332" spans="1:7">
      <c r="A332" s="221"/>
      <c r="B332" s="220">
        <f>CNT_DETAILS!I326</f>
        <v>0</v>
      </c>
      <c r="C332" s="223" t="str">
        <f>IFERROR(VLOOKUP(C330,'PACKAGE TYPE'!$A$4:$B$100,2,FALSE),"*****")</f>
        <v>*****</v>
      </c>
      <c r="E332" s="63" t="s">
        <v>1244</v>
      </c>
      <c r="F332" s="63" t="s">
        <v>668</v>
      </c>
    </row>
    <row r="333" spans="1:7">
      <c r="A333" s="221"/>
      <c r="B333" s="220"/>
      <c r="C333" s="223"/>
      <c r="E333" s="63" t="s">
        <v>1611</v>
      </c>
      <c r="F333" s="63" t="s">
        <v>1022</v>
      </c>
    </row>
    <row r="334" spans="1:7">
      <c r="A334" s="221">
        <f>A330+1</f>
        <v>84</v>
      </c>
      <c r="B334" s="220">
        <f>IF(CNT_DETAILS!I328&gt;0,CNT_DETAILS!I328, CNT_DETAILS!K328)</f>
        <v>0</v>
      </c>
      <c r="C334" s="222" t="str">
        <f>IF(CNT_DETAILS!H328="", "", CNT_DETAILS!H328)</f>
        <v/>
      </c>
      <c r="E334" s="63" t="s">
        <v>1686</v>
      </c>
      <c r="F334" s="63" t="s">
        <v>666</v>
      </c>
    </row>
    <row r="335" spans="1:7">
      <c r="A335" s="221"/>
      <c r="B335" s="220"/>
      <c r="C335" s="222"/>
      <c r="E335" s="63" t="s">
        <v>396</v>
      </c>
      <c r="F335" s="63" t="s">
        <v>1133</v>
      </c>
    </row>
    <row r="336" spans="1:7">
      <c r="A336" s="221"/>
      <c r="B336" s="220">
        <f>CNT_DETAILS!I330</f>
        <v>0</v>
      </c>
      <c r="C336" s="223" t="str">
        <f>IFERROR(VLOOKUP(C334,'PACKAGE TYPE'!$A$4:$B$100,2,FALSE),"*****")</f>
        <v>*****</v>
      </c>
      <c r="E336" s="63" t="s">
        <v>1612</v>
      </c>
      <c r="F336" s="63" t="s">
        <v>1024</v>
      </c>
    </row>
    <row r="337" spans="1:6">
      <c r="A337" s="221"/>
      <c r="B337" s="220"/>
      <c r="C337" s="223"/>
      <c r="E337" s="63" t="s">
        <v>399</v>
      </c>
      <c r="F337" s="63" t="s">
        <v>1136</v>
      </c>
    </row>
    <row r="338" spans="1:6">
      <c r="A338" s="221">
        <f>A334+1</f>
        <v>85</v>
      </c>
      <c r="B338" s="220">
        <f>IF(CNT_DETAILS!I332&gt;0,CNT_DETAILS!I332, CNT_DETAILS!K332)</f>
        <v>0</v>
      </c>
      <c r="C338" s="222" t="str">
        <f>IF(CNT_DETAILS!H332="", "", CNT_DETAILS!H332)</f>
        <v/>
      </c>
      <c r="E338" s="63" t="s">
        <v>395</v>
      </c>
      <c r="F338" s="63" t="s">
        <v>1132</v>
      </c>
    </row>
    <row r="339" spans="1:6">
      <c r="A339" s="221"/>
      <c r="B339" s="220"/>
      <c r="C339" s="222"/>
      <c r="E339" s="63" t="s">
        <v>231</v>
      </c>
      <c r="F339" s="63" t="s">
        <v>672</v>
      </c>
    </row>
    <row r="340" spans="1:6">
      <c r="A340" s="221"/>
      <c r="B340" s="220">
        <f>CNT_DETAILS!I334</f>
        <v>0</v>
      </c>
      <c r="C340" s="223" t="str">
        <f>IFERROR(VLOOKUP(C338,'PACKAGE TYPE'!$A$4:$B$100,2,FALSE),"*****")</f>
        <v>*****</v>
      </c>
      <c r="E340" s="63" t="s">
        <v>334</v>
      </c>
      <c r="F340" s="63" t="s">
        <v>1026</v>
      </c>
    </row>
    <row r="341" spans="1:6">
      <c r="A341" s="221"/>
      <c r="B341" s="220"/>
      <c r="C341" s="223"/>
      <c r="E341" s="63" t="s">
        <v>1687</v>
      </c>
      <c r="F341" s="63" t="s">
        <v>667</v>
      </c>
    </row>
    <row r="342" spans="1:6">
      <c r="A342" s="221">
        <f>A338+1</f>
        <v>86</v>
      </c>
      <c r="B342" s="220">
        <f>IF(CNT_DETAILS!I336&gt;0,CNT_DETAILS!I336, CNT_DETAILS!K336)</f>
        <v>0</v>
      </c>
      <c r="C342" s="222" t="str">
        <f>IF(CNT_DETAILS!H336="", "", CNT_DETAILS!H336)</f>
        <v/>
      </c>
      <c r="E342" s="63" t="s">
        <v>115</v>
      </c>
      <c r="F342" s="63" t="s">
        <v>509</v>
      </c>
    </row>
    <row r="343" spans="1:6">
      <c r="A343" s="221"/>
      <c r="B343" s="220"/>
      <c r="C343" s="222"/>
      <c r="E343" s="63" t="s">
        <v>113</v>
      </c>
      <c r="F343" s="63" t="s">
        <v>507</v>
      </c>
    </row>
    <row r="344" spans="1:6">
      <c r="A344" s="221"/>
      <c r="B344" s="220">
        <f>CNT_DETAILS!I338</f>
        <v>0</v>
      </c>
      <c r="C344" s="223" t="str">
        <f>IFERROR(VLOOKUP(C342,'PACKAGE TYPE'!$A$4:$B$100,2,FALSE),"*****")</f>
        <v>*****</v>
      </c>
      <c r="E344" s="63" t="s">
        <v>230</v>
      </c>
      <c r="F344" s="63" t="s">
        <v>671</v>
      </c>
    </row>
    <row r="345" spans="1:6">
      <c r="A345" s="221"/>
      <c r="B345" s="220"/>
      <c r="C345" s="223"/>
      <c r="E345" s="63" t="s">
        <v>1290</v>
      </c>
      <c r="F345" s="63" t="s">
        <v>1400</v>
      </c>
    </row>
    <row r="346" spans="1:6">
      <c r="A346" s="221">
        <f>A342+1</f>
        <v>87</v>
      </c>
      <c r="B346" s="220">
        <f>IF(CNT_DETAILS!I340&gt;0,CNT_DETAILS!I340, CNT_DETAILS!K340)</f>
        <v>0</v>
      </c>
      <c r="C346" s="222" t="str">
        <f>IF(CNT_DETAILS!H340="", "", CNT_DETAILS!H340)</f>
        <v/>
      </c>
      <c r="E346" s="63" t="s">
        <v>397</v>
      </c>
      <c r="F346" s="63" t="s">
        <v>1134</v>
      </c>
    </row>
    <row r="347" spans="1:6">
      <c r="A347" s="221"/>
      <c r="B347" s="220"/>
      <c r="C347" s="222"/>
      <c r="E347" s="63" t="s">
        <v>1613</v>
      </c>
      <c r="F347" s="63" t="s">
        <v>1033</v>
      </c>
    </row>
    <row r="348" spans="1:6">
      <c r="A348" s="221"/>
      <c r="B348" s="220">
        <f>CNT_DETAILS!I342</f>
        <v>0</v>
      </c>
      <c r="C348" s="223" t="str">
        <f>IFERROR(VLOOKUP(C346,'PACKAGE TYPE'!$A$4:$B$100,2,FALSE),"*****")</f>
        <v>*****</v>
      </c>
      <c r="E348" s="63" t="s">
        <v>116</v>
      </c>
      <c r="F348" s="63" t="s">
        <v>510</v>
      </c>
    </row>
    <row r="349" spans="1:6">
      <c r="A349" s="221"/>
      <c r="B349" s="220"/>
      <c r="C349" s="223"/>
      <c r="E349" s="63" t="s">
        <v>1245</v>
      </c>
      <c r="F349" s="63" t="s">
        <v>1369</v>
      </c>
    </row>
    <row r="350" spans="1:6">
      <c r="A350" s="221">
        <f>A346+1</f>
        <v>88</v>
      </c>
      <c r="B350" s="220">
        <f>IF(CNT_DETAILS!I344&gt;0,CNT_DETAILS!I344, CNT_DETAILS!K344)</f>
        <v>0</v>
      </c>
      <c r="C350" s="222" t="str">
        <f>IF(CNT_DETAILS!H344="", "", CNT_DETAILS!H344)</f>
        <v/>
      </c>
      <c r="E350" s="63" t="s">
        <v>117</v>
      </c>
      <c r="F350" s="63" t="s">
        <v>511</v>
      </c>
    </row>
    <row r="351" spans="1:6">
      <c r="A351" s="221"/>
      <c r="B351" s="220"/>
      <c r="C351" s="222"/>
      <c r="E351" s="63" t="s">
        <v>1614</v>
      </c>
      <c r="F351" s="63" t="s">
        <v>1027</v>
      </c>
    </row>
    <row r="352" spans="1:6">
      <c r="A352" s="221"/>
      <c r="B352" s="220">
        <f>CNT_DETAILS!I346</f>
        <v>0</v>
      </c>
      <c r="C352" s="223" t="str">
        <f>IFERROR(VLOOKUP(C350,'PACKAGE TYPE'!$A$4:$B$100,2,FALSE),"*****")</f>
        <v>*****</v>
      </c>
      <c r="E352" s="63" t="s">
        <v>1615</v>
      </c>
      <c r="F352" s="63" t="s">
        <v>1025</v>
      </c>
    </row>
    <row r="353" spans="1:6">
      <c r="A353" s="221"/>
      <c r="B353" s="220"/>
      <c r="C353" s="223"/>
      <c r="E353" s="63" t="s">
        <v>118</v>
      </c>
      <c r="F353" s="63" t="s">
        <v>512</v>
      </c>
    </row>
    <row r="354" spans="1:6">
      <c r="A354" s="221">
        <f>A350+1</f>
        <v>89</v>
      </c>
      <c r="B354" s="220">
        <f>IF(CNT_DETAILS!I348&gt;0,CNT_DETAILS!I348, CNT_DETAILS!K348)</f>
        <v>0</v>
      </c>
      <c r="C354" s="222" t="str">
        <f>IF(CNT_DETAILS!H348="", "", CNT_DETAILS!H348)</f>
        <v/>
      </c>
      <c r="E354" s="63" t="s">
        <v>430</v>
      </c>
      <c r="F354" s="63" t="s">
        <v>1173</v>
      </c>
    </row>
    <row r="355" spans="1:6">
      <c r="A355" s="221"/>
      <c r="B355" s="220"/>
      <c r="C355" s="222"/>
      <c r="E355" s="63" t="s">
        <v>119</v>
      </c>
      <c r="F355" s="63" t="s">
        <v>513</v>
      </c>
    </row>
    <row r="356" spans="1:6">
      <c r="A356" s="221"/>
      <c r="B356" s="220">
        <f>CNT_DETAILS!I350</f>
        <v>0</v>
      </c>
      <c r="C356" s="223" t="str">
        <f>IFERROR(VLOOKUP(C354,'PACKAGE TYPE'!$A$4:$B$100,2,FALSE),"*****")</f>
        <v>*****</v>
      </c>
      <c r="E356" s="63" t="s">
        <v>398</v>
      </c>
      <c r="F356" s="63" t="s">
        <v>1135</v>
      </c>
    </row>
    <row r="357" spans="1:6">
      <c r="A357" s="221"/>
      <c r="B357" s="220"/>
      <c r="C357" s="223"/>
      <c r="E357" s="63" t="s">
        <v>1289</v>
      </c>
      <c r="F357" s="63" t="s">
        <v>1399</v>
      </c>
    </row>
    <row r="358" spans="1:6">
      <c r="A358" s="221">
        <f>A354+1</f>
        <v>90</v>
      </c>
      <c r="B358" s="220">
        <f>IF(CNT_DETAILS!I352&gt;0,CNT_DETAILS!I352, CNT_DETAILS!K352)</f>
        <v>0</v>
      </c>
      <c r="C358" s="222" t="str">
        <f>IF(CNT_DETAILS!H352="", "", CNT_DETAILS!H352)</f>
        <v/>
      </c>
      <c r="E358" s="63" t="s">
        <v>228</v>
      </c>
      <c r="F358" s="63" t="s">
        <v>669</v>
      </c>
    </row>
    <row r="359" spans="1:6">
      <c r="A359" s="221"/>
      <c r="B359" s="220"/>
      <c r="C359" s="222"/>
      <c r="E359" s="63" t="s">
        <v>335</v>
      </c>
      <c r="F359" s="63" t="s">
        <v>1028</v>
      </c>
    </row>
    <row r="360" spans="1:6">
      <c r="A360" s="221"/>
      <c r="B360" s="220">
        <f>CNT_DETAILS!I354</f>
        <v>0</v>
      </c>
      <c r="C360" s="223" t="str">
        <f>IFERROR(VLOOKUP(C358,'PACKAGE TYPE'!$A$4:$B$100,2,FALSE),"*****")</f>
        <v>*****</v>
      </c>
      <c r="E360" s="63" t="s">
        <v>341</v>
      </c>
      <c r="F360" s="63" t="s">
        <v>1042</v>
      </c>
    </row>
    <row r="361" spans="1:6">
      <c r="A361" s="221"/>
      <c r="B361" s="220"/>
      <c r="C361" s="223"/>
      <c r="E361" s="63" t="s">
        <v>336</v>
      </c>
      <c r="F361" s="63" t="s">
        <v>1029</v>
      </c>
    </row>
    <row r="362" spans="1:6">
      <c r="A362" s="221">
        <f>A358+1</f>
        <v>91</v>
      </c>
      <c r="B362" s="220">
        <f>IF(CNT_DETAILS!I356&gt;0,CNT_DETAILS!I356, CNT_DETAILS!K356)</f>
        <v>0</v>
      </c>
      <c r="C362" s="222" t="str">
        <f>IF(CNT_DETAILS!H356="", "", CNT_DETAILS!H356)</f>
        <v/>
      </c>
      <c r="E362" s="63" t="s">
        <v>114</v>
      </c>
      <c r="F362" s="63" t="s">
        <v>508</v>
      </c>
    </row>
    <row r="363" spans="1:6">
      <c r="A363" s="221"/>
      <c r="B363" s="220"/>
      <c r="C363" s="222"/>
      <c r="E363" s="63" t="s">
        <v>389</v>
      </c>
      <c r="F363" s="63" t="s">
        <v>1125</v>
      </c>
    </row>
    <row r="364" spans="1:6">
      <c r="A364" s="221"/>
      <c r="B364" s="220">
        <f>CNT_DETAILS!I358</f>
        <v>0</v>
      </c>
      <c r="C364" s="223" t="str">
        <f>IFERROR(VLOOKUP(C362,'PACKAGE TYPE'!$A$4:$B$100,2,FALSE),"*****")</f>
        <v>*****</v>
      </c>
      <c r="E364" s="63" t="s">
        <v>337</v>
      </c>
      <c r="F364" s="63" t="s">
        <v>1030</v>
      </c>
    </row>
    <row r="365" spans="1:6">
      <c r="A365" s="221"/>
      <c r="B365" s="220"/>
      <c r="C365" s="223"/>
      <c r="E365" s="63" t="s">
        <v>1616</v>
      </c>
      <c r="F365" s="63" t="s">
        <v>1031</v>
      </c>
    </row>
    <row r="366" spans="1:6">
      <c r="A366" s="221">
        <f>A362+1</f>
        <v>92</v>
      </c>
      <c r="B366" s="220">
        <f>IF(CNT_DETAILS!I360&gt;0,CNT_DETAILS!I360, CNT_DETAILS!K360)</f>
        <v>0</v>
      </c>
      <c r="C366" s="222" t="str">
        <f>IF(CNT_DETAILS!H360="", "", CNT_DETAILS!H360)</f>
        <v/>
      </c>
      <c r="E366" s="63" t="s">
        <v>1617</v>
      </c>
      <c r="F366" s="63" t="s">
        <v>1032</v>
      </c>
    </row>
    <row r="367" spans="1:6">
      <c r="A367" s="221"/>
      <c r="B367" s="220"/>
      <c r="C367" s="222"/>
      <c r="E367" s="63" t="s">
        <v>232</v>
      </c>
      <c r="F367" s="63" t="s">
        <v>673</v>
      </c>
    </row>
    <row r="368" spans="1:6">
      <c r="A368" s="221"/>
      <c r="B368" s="220">
        <f>CNT_DETAILS!I362</f>
        <v>0</v>
      </c>
      <c r="C368" s="223" t="str">
        <f>IFERROR(VLOOKUP(C366,'PACKAGE TYPE'!$A$4:$B$100,2,FALSE),"*****")</f>
        <v>*****</v>
      </c>
      <c r="E368" s="63" t="s">
        <v>120</v>
      </c>
      <c r="F368" s="63" t="s">
        <v>514</v>
      </c>
    </row>
    <row r="369" spans="1:6">
      <c r="A369" s="221"/>
      <c r="B369" s="220"/>
      <c r="C369" s="223"/>
      <c r="E369" s="63" t="s">
        <v>385</v>
      </c>
      <c r="F369" s="63" t="s">
        <v>1120</v>
      </c>
    </row>
    <row r="370" spans="1:6">
      <c r="A370" s="221">
        <f>A366+1</f>
        <v>93</v>
      </c>
      <c r="B370" s="220">
        <f>IF(CNT_DETAILS!I364&gt;0,CNT_DETAILS!I364, CNT_DETAILS!K364)</f>
        <v>0</v>
      </c>
      <c r="C370" s="222" t="str">
        <f>IF(CNT_DETAILS!H364="", "", CNT_DETAILS!H364)</f>
        <v/>
      </c>
      <c r="E370" s="63" t="s">
        <v>1338</v>
      </c>
      <c r="F370" s="63" t="s">
        <v>1137</v>
      </c>
    </row>
    <row r="371" spans="1:6">
      <c r="A371" s="221"/>
      <c r="B371" s="220"/>
      <c r="C371" s="222"/>
      <c r="E371" s="63" t="s">
        <v>1300</v>
      </c>
      <c r="F371" s="63" t="s">
        <v>1410</v>
      </c>
    </row>
    <row r="372" spans="1:6">
      <c r="A372" s="221"/>
      <c r="B372" s="220">
        <f>CNT_DETAILS!I366</f>
        <v>0</v>
      </c>
      <c r="C372" s="223" t="str">
        <f>IFERROR(VLOOKUP(C370,'PACKAGE TYPE'!$A$4:$B$100,2,FALSE),"*****")</f>
        <v>*****</v>
      </c>
      <c r="E372" s="63" t="s">
        <v>1343</v>
      </c>
      <c r="F372" s="63" t="s">
        <v>1174</v>
      </c>
    </row>
    <row r="373" spans="1:6">
      <c r="A373" s="221"/>
      <c r="B373" s="220"/>
      <c r="C373" s="223"/>
      <c r="E373" s="63" t="s">
        <v>1492</v>
      </c>
      <c r="F373" s="63" t="s">
        <v>855</v>
      </c>
    </row>
    <row r="374" spans="1:6">
      <c r="A374" s="221">
        <f>A370+1</f>
        <v>94</v>
      </c>
      <c r="B374" s="220">
        <f>IF(CNT_DETAILS!I368&gt;0,CNT_DETAILS!I368, CNT_DETAILS!K368)</f>
        <v>0</v>
      </c>
      <c r="C374" s="222" t="str">
        <f>IF(CNT_DETAILS!H368="", "", CNT_DETAILS!H368)</f>
        <v/>
      </c>
      <c r="E374" s="63" t="s">
        <v>233</v>
      </c>
      <c r="F374" s="63" t="s">
        <v>674</v>
      </c>
    </row>
    <row r="375" spans="1:6">
      <c r="A375" s="221"/>
      <c r="B375" s="220"/>
      <c r="C375" s="222"/>
      <c r="E375" s="63" t="s">
        <v>431</v>
      </c>
      <c r="F375" s="63" t="s">
        <v>1175</v>
      </c>
    </row>
    <row r="376" spans="1:6">
      <c r="A376" s="221"/>
      <c r="B376" s="220">
        <f>CNT_DETAILS!I370</f>
        <v>0</v>
      </c>
      <c r="C376" s="223" t="str">
        <f>IFERROR(VLOOKUP(C374,'PACKAGE TYPE'!$A$4:$B$100,2,FALSE),"*****")</f>
        <v>*****</v>
      </c>
      <c r="E376" s="63" t="s">
        <v>1501</v>
      </c>
      <c r="F376" s="63" t="s">
        <v>864</v>
      </c>
    </row>
    <row r="377" spans="1:6">
      <c r="A377" s="221"/>
      <c r="B377" s="220"/>
      <c r="C377" s="223"/>
      <c r="E377" s="63" t="s">
        <v>339</v>
      </c>
      <c r="F377" s="63" t="s">
        <v>1038</v>
      </c>
    </row>
    <row r="378" spans="1:6">
      <c r="A378" s="221">
        <f>A374+1</f>
        <v>95</v>
      </c>
      <c r="B378" s="220">
        <f>IF(CNT_DETAILS!I372&gt;0,CNT_DETAILS!I372, CNT_DETAILS!K372)</f>
        <v>0</v>
      </c>
      <c r="C378" s="222" t="str">
        <f>IF(CNT_DETAILS!H372="", "", CNT_DETAILS!H372)</f>
        <v/>
      </c>
      <c r="E378" s="63" t="s">
        <v>237</v>
      </c>
      <c r="F378" s="63" t="s">
        <v>683</v>
      </c>
    </row>
    <row r="379" spans="1:6">
      <c r="A379" s="221"/>
      <c r="B379" s="220"/>
      <c r="C379" s="222"/>
      <c r="E379" s="63" t="s">
        <v>238</v>
      </c>
      <c r="F379" s="63" t="s">
        <v>688</v>
      </c>
    </row>
    <row r="380" spans="1:6">
      <c r="A380" s="221"/>
      <c r="B380" s="220">
        <f>CNT_DETAILS!I374</f>
        <v>0</v>
      </c>
      <c r="C380" s="223" t="str">
        <f>IFERROR(VLOOKUP(C378,'PACKAGE TYPE'!$A$4:$B$100,2,FALSE),"*****")</f>
        <v>*****</v>
      </c>
      <c r="E380" s="63" t="s">
        <v>1693</v>
      </c>
      <c r="F380" s="63" t="s">
        <v>684</v>
      </c>
    </row>
    <row r="381" spans="1:6">
      <c r="A381" s="221"/>
      <c r="B381" s="220"/>
      <c r="C381" s="223"/>
      <c r="E381" s="63" t="s">
        <v>236</v>
      </c>
      <c r="F381" s="63" t="s">
        <v>680</v>
      </c>
    </row>
    <row r="382" spans="1:6">
      <c r="A382" s="221">
        <f>A378+1</f>
        <v>96</v>
      </c>
      <c r="B382" s="220">
        <f>IF(CNT_DETAILS!I376&gt;0,CNT_DETAILS!I376, CNT_DETAILS!K376)</f>
        <v>0</v>
      </c>
      <c r="C382" s="222" t="str">
        <f>IF(CNT_DETAILS!H376="", "", CNT_DETAILS!H376)</f>
        <v/>
      </c>
      <c r="E382" s="63" t="s">
        <v>1295</v>
      </c>
      <c r="F382" s="63" t="s">
        <v>1405</v>
      </c>
    </row>
    <row r="383" spans="1:6">
      <c r="A383" s="221"/>
      <c r="B383" s="220"/>
      <c r="C383" s="222"/>
      <c r="E383" s="63" t="s">
        <v>1292</v>
      </c>
      <c r="F383" s="63" t="s">
        <v>1402</v>
      </c>
    </row>
    <row r="384" spans="1:6">
      <c r="A384" s="221"/>
      <c r="B384" s="220">
        <f>CNT_DETAILS!I378</f>
        <v>0</v>
      </c>
      <c r="C384" s="223" t="str">
        <f>IFERROR(VLOOKUP(C382,'PACKAGE TYPE'!$A$4:$B$100,2,FALSE),"*****")</f>
        <v>*****</v>
      </c>
      <c r="E384" s="63" t="s">
        <v>234</v>
      </c>
      <c r="F384" s="63" t="s">
        <v>675</v>
      </c>
    </row>
    <row r="385" spans="1:6">
      <c r="A385" s="221"/>
      <c r="B385" s="220"/>
      <c r="C385" s="223"/>
      <c r="E385" s="63" t="s">
        <v>1692</v>
      </c>
      <c r="F385" s="63" t="s">
        <v>682</v>
      </c>
    </row>
    <row r="386" spans="1:6">
      <c r="A386" s="221">
        <f>A382+1</f>
        <v>97</v>
      </c>
      <c r="B386" s="220">
        <f>IF(CNT_DETAILS!I380&gt;0,CNT_DETAILS!I380, CNT_DETAILS!K380)</f>
        <v>0</v>
      </c>
      <c r="C386" s="222" t="str">
        <f>IF(CNT_DETAILS!H380="", "", CNT_DETAILS!H380)</f>
        <v/>
      </c>
      <c r="E386" s="63" t="s">
        <v>1694</v>
      </c>
      <c r="F386" s="63" t="s">
        <v>686</v>
      </c>
    </row>
    <row r="387" spans="1:6">
      <c r="A387" s="221"/>
      <c r="B387" s="220"/>
      <c r="C387" s="222"/>
      <c r="E387" s="63" t="s">
        <v>122</v>
      </c>
      <c r="F387" s="63" t="s">
        <v>516</v>
      </c>
    </row>
    <row r="388" spans="1:6">
      <c r="A388" s="221"/>
      <c r="B388" s="220">
        <f>CNT_DETAILS!I382</f>
        <v>0</v>
      </c>
      <c r="C388" s="223" t="str">
        <f>IFERROR(VLOOKUP(C386,'PACKAGE TYPE'!$A$4:$B$100,2,FALSE),"*****")</f>
        <v>*****</v>
      </c>
      <c r="E388" s="63" t="s">
        <v>1291</v>
      </c>
      <c r="F388" s="63" t="s">
        <v>1401</v>
      </c>
    </row>
    <row r="389" spans="1:6">
      <c r="A389" s="221"/>
      <c r="B389" s="220"/>
      <c r="C389" s="223"/>
      <c r="E389" s="63" t="s">
        <v>1618</v>
      </c>
      <c r="F389" s="63" t="s">
        <v>1040</v>
      </c>
    </row>
    <row r="390" spans="1:6">
      <c r="A390" s="221">
        <f>A386+1</f>
        <v>98</v>
      </c>
      <c r="B390" s="220">
        <f>IF(CNT_DETAILS!I384&gt;0,CNT_DETAILS!I384, CNT_DETAILS!K384)</f>
        <v>0</v>
      </c>
      <c r="C390" s="222" t="str">
        <f>IF(CNT_DETAILS!H384="", "", CNT_DETAILS!H384)</f>
        <v/>
      </c>
      <c r="E390" s="63" t="s">
        <v>1493</v>
      </c>
      <c r="F390" s="63" t="s">
        <v>856</v>
      </c>
    </row>
    <row r="391" spans="1:6">
      <c r="A391" s="221"/>
      <c r="B391" s="220"/>
      <c r="C391" s="222"/>
      <c r="E391" s="63" t="s">
        <v>239</v>
      </c>
      <c r="F391" s="63" t="s">
        <v>690</v>
      </c>
    </row>
    <row r="392" spans="1:6">
      <c r="A392" s="221"/>
      <c r="B392" s="220">
        <f>CNT_DETAILS!I386</f>
        <v>0</v>
      </c>
      <c r="C392" s="223" t="str">
        <f>IFERROR(VLOOKUP(C390,'PACKAGE TYPE'!$A$4:$B$100,2,FALSE),"*****")</f>
        <v>*****</v>
      </c>
      <c r="E392" s="63" t="s">
        <v>241</v>
      </c>
      <c r="F392" s="63" t="s">
        <v>693</v>
      </c>
    </row>
    <row r="393" spans="1:6">
      <c r="A393" s="221"/>
      <c r="B393" s="220"/>
      <c r="C393" s="223"/>
      <c r="E393" s="63" t="s">
        <v>294</v>
      </c>
      <c r="F393" s="63" t="s">
        <v>943</v>
      </c>
    </row>
    <row r="394" spans="1:6">
      <c r="A394" s="221">
        <f>A390+1</f>
        <v>99</v>
      </c>
      <c r="B394" s="220">
        <f>IF(CNT_DETAILS!I388&gt;0,CNT_DETAILS!I388, CNT_DETAILS!K388)</f>
        <v>0</v>
      </c>
      <c r="C394" s="222" t="str">
        <f>IF(CNT_DETAILS!H388="", "", CNT_DETAILS!H388)</f>
        <v/>
      </c>
      <c r="E394" s="63" t="s">
        <v>202</v>
      </c>
      <c r="F394" s="63" t="s">
        <v>601</v>
      </c>
    </row>
    <row r="395" spans="1:6">
      <c r="A395" s="221"/>
      <c r="B395" s="220"/>
      <c r="C395" s="222"/>
      <c r="E395" s="63" t="s">
        <v>1494</v>
      </c>
      <c r="F395" s="63" t="s">
        <v>857</v>
      </c>
    </row>
    <row r="396" spans="1:6">
      <c r="A396" s="221"/>
      <c r="B396" s="220">
        <f>CNT_DETAILS!I390</f>
        <v>0</v>
      </c>
      <c r="C396" s="223" t="str">
        <f>IFERROR(VLOOKUP(C394,'PACKAGE TYPE'!$A$4:$B$100,2,FALSE),"*****")</f>
        <v>*****</v>
      </c>
      <c r="E396" s="63" t="s">
        <v>1504</v>
      </c>
      <c r="F396" s="63" t="s">
        <v>869</v>
      </c>
    </row>
    <row r="397" spans="1:6">
      <c r="A397" s="221"/>
      <c r="B397" s="220"/>
      <c r="C397" s="223"/>
      <c r="E397" s="63" t="s">
        <v>1506</v>
      </c>
      <c r="F397" s="63" t="s">
        <v>871</v>
      </c>
    </row>
    <row r="398" spans="1:6">
      <c r="E398" s="63" t="s">
        <v>1695</v>
      </c>
      <c r="F398" s="63" t="s">
        <v>687</v>
      </c>
    </row>
    <row r="399" spans="1:6">
      <c r="A399" s="221" t="s">
        <v>2180</v>
      </c>
      <c r="B399" s="220">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2" t="str">
        <f>IF(MASTER!X33="", "", MASTER!X33)</f>
        <v/>
      </c>
      <c r="E399" s="63" t="s">
        <v>123</v>
      </c>
      <c r="F399" s="63" t="s">
        <v>517</v>
      </c>
    </row>
    <row r="400" spans="1:6">
      <c r="A400" s="221"/>
      <c r="B400" s="220"/>
      <c r="C400" s="222"/>
      <c r="E400" s="63" t="s">
        <v>121</v>
      </c>
      <c r="F400" s="63" t="s">
        <v>515</v>
      </c>
    </row>
    <row r="401" spans="1:6">
      <c r="A401" s="221"/>
      <c r="B401" s="220">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3" t="str">
        <f>IFERROR(VLOOKUP(C399,'PACKAGE TYPE'!$A$4:$B$100,2,FALSE),"*****")</f>
        <v>*****</v>
      </c>
      <c r="E401" s="63" t="s">
        <v>1690</v>
      </c>
      <c r="F401" s="63" t="s">
        <v>679</v>
      </c>
    </row>
    <row r="402" spans="1:6">
      <c r="A402" s="221"/>
      <c r="B402" s="220"/>
      <c r="C402" s="223"/>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1688</v>
      </c>
      <c r="F406" s="63" t="s">
        <v>676</v>
      </c>
    </row>
    <row r="407" spans="1:6">
      <c r="E407" s="63" t="s">
        <v>1326</v>
      </c>
      <c r="F407" s="63" t="s">
        <v>1035</v>
      </c>
    </row>
    <row r="408" spans="1:6">
      <c r="E408" s="63" t="s">
        <v>1696</v>
      </c>
      <c r="F408" s="63" t="s">
        <v>689</v>
      </c>
    </row>
    <row r="409" spans="1:6">
      <c r="E409" s="63" t="s">
        <v>1691</v>
      </c>
      <c r="F409" s="63" t="s">
        <v>681</v>
      </c>
    </row>
    <row r="410" spans="1:6">
      <c r="E410" s="63" t="s">
        <v>1293</v>
      </c>
      <c r="F410" s="63" t="s">
        <v>1403</v>
      </c>
    </row>
    <row r="411" spans="1:6">
      <c r="B411" s="63" t="s">
        <v>2159</v>
      </c>
      <c r="E411" s="63" t="s">
        <v>338</v>
      </c>
      <c r="F411" s="63" t="s">
        <v>1036</v>
      </c>
    </row>
    <row r="412" spans="1:6">
      <c r="B412" s="63" t="s">
        <v>2160</v>
      </c>
      <c r="E412" s="63" t="s">
        <v>1689</v>
      </c>
      <c r="F412" s="63" t="s">
        <v>678</v>
      </c>
    </row>
    <row r="413" spans="1:6">
      <c r="B413" s="63" t="s">
        <v>2161</v>
      </c>
      <c r="E413" s="70" t="s">
        <v>1563</v>
      </c>
      <c r="F413" s="63" t="s">
        <v>1566</v>
      </c>
    </row>
    <row r="414" spans="1:6">
      <c r="B414" s="63" t="s">
        <v>2162</v>
      </c>
      <c r="E414" s="63" t="s">
        <v>1496</v>
      </c>
      <c r="F414" s="63" t="s">
        <v>859</v>
      </c>
    </row>
    <row r="415" spans="1:6">
      <c r="B415" s="63" t="s">
        <v>2163</v>
      </c>
      <c r="E415" s="63" t="s">
        <v>1502</v>
      </c>
      <c r="F415" s="63" t="s">
        <v>865</v>
      </c>
    </row>
    <row r="416" spans="1:6">
      <c r="B416" s="63" t="s">
        <v>2164</v>
      </c>
      <c r="E416" s="63" t="s">
        <v>1497</v>
      </c>
      <c r="F416" s="63" t="s">
        <v>860</v>
      </c>
    </row>
    <row r="417" spans="2:6">
      <c r="B417" s="63" t="s">
        <v>2165</v>
      </c>
      <c r="E417" s="63" t="s">
        <v>235</v>
      </c>
      <c r="F417" s="63" t="s">
        <v>677</v>
      </c>
    </row>
    <row r="418" spans="2:6">
      <c r="B418" s="63" t="s">
        <v>2166</v>
      </c>
      <c r="E418" s="63" t="s">
        <v>295</v>
      </c>
      <c r="F418" s="63" t="s">
        <v>944</v>
      </c>
    </row>
    <row r="419" spans="2:6">
      <c r="B419" s="63" t="s">
        <v>2167</v>
      </c>
      <c r="E419" s="63" t="s">
        <v>1620</v>
      </c>
      <c r="F419" s="63" t="s">
        <v>1041</v>
      </c>
    </row>
    <row r="420" spans="2:6">
      <c r="B420" s="63" t="s">
        <v>2168</v>
      </c>
      <c r="E420" s="63" t="s">
        <v>1254</v>
      </c>
      <c r="F420" s="63" t="s">
        <v>866</v>
      </c>
    </row>
    <row r="421" spans="2:6">
      <c r="B421" s="63" t="s">
        <v>2169</v>
      </c>
      <c r="E421" s="63" t="s">
        <v>1498</v>
      </c>
      <c r="F421" s="63" t="s">
        <v>861</v>
      </c>
    </row>
    <row r="422" spans="2:6">
      <c r="B422" s="63" t="s">
        <v>2170</v>
      </c>
      <c r="E422" s="63" t="s">
        <v>1255</v>
      </c>
      <c r="F422" s="63" t="s">
        <v>867</v>
      </c>
    </row>
    <row r="423" spans="2:6">
      <c r="B423" s="63" t="s">
        <v>2171</v>
      </c>
      <c r="E423" s="63" t="s">
        <v>1507</v>
      </c>
      <c r="F423" s="63" t="s">
        <v>872</v>
      </c>
    </row>
    <row r="424" spans="2:6">
      <c r="B424" s="63" t="s">
        <v>2172</v>
      </c>
      <c r="E424" s="63" t="s">
        <v>1499</v>
      </c>
      <c r="F424" s="63" t="s">
        <v>862</v>
      </c>
    </row>
    <row r="425" spans="2:6">
      <c r="B425" s="63" t="s">
        <v>2173</v>
      </c>
      <c r="E425" s="63" t="s">
        <v>1500</v>
      </c>
      <c r="F425" s="63" t="s">
        <v>863</v>
      </c>
    </row>
    <row r="426" spans="2:6">
      <c r="B426" s="63" t="s">
        <v>2174</v>
      </c>
      <c r="E426" s="63" t="s">
        <v>250</v>
      </c>
      <c r="F426" s="63" t="s">
        <v>703</v>
      </c>
    </row>
    <row r="427" spans="2:6">
      <c r="B427" s="63" t="s">
        <v>2175</v>
      </c>
      <c r="E427" s="63" t="s">
        <v>1503</v>
      </c>
      <c r="F427" s="63" t="s">
        <v>868</v>
      </c>
    </row>
    <row r="428" spans="2:6">
      <c r="B428" s="63" t="s">
        <v>2176</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1697</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1698</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1701</v>
      </c>
      <c r="F492" s="63" t="s">
        <v>708</v>
      </c>
    </row>
    <row r="493" spans="5:6">
      <c r="E493" s="63" t="s">
        <v>1699</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1710</v>
      </c>
      <c r="F499" s="63" t="s">
        <v>725</v>
      </c>
    </row>
    <row r="500" spans="5:6">
      <c r="E500" s="63" t="s">
        <v>1708</v>
      </c>
      <c r="F500" s="63" t="s">
        <v>720</v>
      </c>
    </row>
    <row r="501" spans="5:6">
      <c r="E501" s="63" t="s">
        <v>252</v>
      </c>
      <c r="F501" s="63" t="s">
        <v>707</v>
      </c>
    </row>
    <row r="502" spans="5:6">
      <c r="E502" s="63" t="s">
        <v>1622</v>
      </c>
      <c r="F502" s="63" t="s">
        <v>1043</v>
      </c>
    </row>
    <row r="503" spans="5:6">
      <c r="E503" s="63" t="s">
        <v>1709</v>
      </c>
      <c r="F503" s="63" t="s">
        <v>724</v>
      </c>
    </row>
    <row r="504" spans="5:6">
      <c r="E504" s="63" t="s">
        <v>344</v>
      </c>
      <c r="F504" s="63" t="s">
        <v>1046</v>
      </c>
    </row>
    <row r="505" spans="5:6">
      <c r="E505" s="63" t="s">
        <v>1711</v>
      </c>
      <c r="F505" s="63" t="s">
        <v>726</v>
      </c>
    </row>
    <row r="506" spans="5:6">
      <c r="E506" s="63" t="s">
        <v>342</v>
      </c>
      <c r="F506" s="63" t="s">
        <v>1044</v>
      </c>
    </row>
    <row r="507" spans="5:6">
      <c r="E507" s="63" t="s">
        <v>1704</v>
      </c>
      <c r="F507" s="63" t="s">
        <v>712</v>
      </c>
    </row>
    <row r="508" spans="5:6">
      <c r="E508" s="63" t="s">
        <v>1705</v>
      </c>
      <c r="F508" s="63" t="s">
        <v>715</v>
      </c>
    </row>
    <row r="509" spans="5:6">
      <c r="E509" s="63" t="s">
        <v>1247</v>
      </c>
      <c r="F509" s="63" t="s">
        <v>716</v>
      </c>
    </row>
    <row r="510" spans="5:6">
      <c r="E510" s="63" t="s">
        <v>254</v>
      </c>
      <c r="F510" s="63" t="s">
        <v>714</v>
      </c>
    </row>
    <row r="511" spans="5:6">
      <c r="E511" s="63" t="s">
        <v>1703</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1700</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1702</v>
      </c>
      <c r="F525" s="63" t="s">
        <v>710</v>
      </c>
    </row>
    <row r="526" spans="5:6">
      <c r="E526" s="63" t="s">
        <v>1706</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1707</v>
      </c>
      <c r="F539" s="63" t="s">
        <v>719</v>
      </c>
    </row>
    <row r="540" spans="5:6">
      <c r="E540" s="63" t="s">
        <v>293</v>
      </c>
      <c r="F540" s="63" t="s">
        <v>939</v>
      </c>
    </row>
    <row r="541" spans="5:6">
      <c r="E541" s="63" t="s">
        <v>1715</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1713</v>
      </c>
      <c r="F547" s="63" t="s">
        <v>728</v>
      </c>
    </row>
    <row r="548" spans="5:6">
      <c r="E548" s="63" t="s">
        <v>351</v>
      </c>
      <c r="F548" s="63" t="s">
        <v>1058</v>
      </c>
    </row>
    <row r="549" spans="5:6">
      <c r="E549" s="63" t="s">
        <v>1712</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1714</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1716</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1717</v>
      </c>
      <c r="F580" s="63" t="s">
        <v>736</v>
      </c>
    </row>
    <row r="581" spans="5:6">
      <c r="E581" s="63" t="s">
        <v>1718</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1729</v>
      </c>
      <c r="F590" s="63" t="s">
        <v>759</v>
      </c>
    </row>
    <row r="591" spans="5:6">
      <c r="E591" s="63" t="s">
        <v>1719</v>
      </c>
      <c r="F591" s="63" t="s">
        <v>741</v>
      </c>
    </row>
    <row r="592" spans="5:6">
      <c r="E592" s="63" t="s">
        <v>1631</v>
      </c>
      <c r="F592" s="63" t="s">
        <v>1064</v>
      </c>
    </row>
    <row r="593" spans="5:6">
      <c r="E593" s="63" t="s">
        <v>1269</v>
      </c>
      <c r="F593" s="63" t="s">
        <v>956</v>
      </c>
    </row>
    <row r="594" spans="5:6">
      <c r="E594" s="63" t="s">
        <v>302</v>
      </c>
      <c r="F594" s="63" t="s">
        <v>953</v>
      </c>
    </row>
    <row r="595" spans="5:6">
      <c r="E595" s="63" t="s">
        <v>1726</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1723</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1720</v>
      </c>
      <c r="F609" s="63" t="s">
        <v>742</v>
      </c>
    </row>
    <row r="610" spans="5:6">
      <c r="E610" s="63" t="s">
        <v>1634</v>
      </c>
      <c r="F610" s="63" t="s">
        <v>1070</v>
      </c>
    </row>
    <row r="611" spans="5:6">
      <c r="E611" s="63" t="s">
        <v>1635</v>
      </c>
      <c r="F611" s="63" t="s">
        <v>1071</v>
      </c>
    </row>
    <row r="612" spans="5:6">
      <c r="E612" s="63" t="s">
        <v>1727</v>
      </c>
      <c r="F612" s="63" t="s">
        <v>754</v>
      </c>
    </row>
    <row r="613" spans="5:6">
      <c r="E613" s="63" t="s">
        <v>1728</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1652</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1751</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1721</v>
      </c>
      <c r="F642" s="63" t="s">
        <v>745</v>
      </c>
    </row>
    <row r="643" spans="5:6">
      <c r="E643" s="63" t="s">
        <v>265</v>
      </c>
      <c r="F643" s="63" t="s">
        <v>747</v>
      </c>
    </row>
    <row r="644" spans="5:6">
      <c r="E644" s="63" t="s">
        <v>1725</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1724</v>
      </c>
      <c r="F654" s="63" t="s">
        <v>749</v>
      </c>
    </row>
    <row r="655" spans="5:6">
      <c r="E655" s="63" t="s">
        <v>1722</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1731</v>
      </c>
      <c r="F678" s="63" t="s">
        <v>761</v>
      </c>
    </row>
    <row r="679" spans="5:6">
      <c r="E679" s="63" t="s">
        <v>1732</v>
      </c>
      <c r="F679" s="63" t="s">
        <v>763</v>
      </c>
    </row>
    <row r="680" spans="5:6">
      <c r="E680" s="63" t="s">
        <v>1250</v>
      </c>
      <c r="F680" s="63" t="s">
        <v>744</v>
      </c>
    </row>
    <row r="681" spans="5:6">
      <c r="E681" s="63" t="s">
        <v>359</v>
      </c>
      <c r="F681" s="63" t="s">
        <v>1081</v>
      </c>
    </row>
    <row r="682" spans="5:6">
      <c r="E682" s="63" t="s">
        <v>1730</v>
      </c>
      <c r="F682" s="63" t="s">
        <v>760</v>
      </c>
    </row>
    <row r="683" spans="5:6">
      <c r="E683" s="63" t="s">
        <v>422</v>
      </c>
      <c r="F683" s="63" t="s">
        <v>1162</v>
      </c>
    </row>
    <row r="684" spans="5:6">
      <c r="E684" s="63" t="s">
        <v>1535</v>
      </c>
      <c r="F684" s="63" t="s">
        <v>905</v>
      </c>
    </row>
    <row r="685" spans="5:6">
      <c r="E685" s="63" t="s">
        <v>1733</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1735</v>
      </c>
      <c r="F706" s="63" t="s">
        <v>768</v>
      </c>
    </row>
    <row r="707" spans="5:6">
      <c r="E707" s="63" t="s">
        <v>277</v>
      </c>
      <c r="F707" s="63" t="s">
        <v>781</v>
      </c>
    </row>
    <row r="708" spans="5:6">
      <c r="E708" s="63" t="s">
        <v>280</v>
      </c>
      <c r="F708" s="63" t="s">
        <v>789</v>
      </c>
    </row>
    <row r="709" spans="5:6">
      <c r="E709" s="63" t="s">
        <v>1744</v>
      </c>
      <c r="F709" s="63" t="s">
        <v>782</v>
      </c>
    </row>
    <row r="710" spans="5:6">
      <c r="E710" s="63" t="s">
        <v>253</v>
      </c>
      <c r="F710" s="63" t="s">
        <v>709</v>
      </c>
    </row>
    <row r="711" spans="5:6">
      <c r="E711" s="63" t="s">
        <v>1737</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1736</v>
      </c>
      <c r="F720" s="63" t="s">
        <v>769</v>
      </c>
    </row>
    <row r="721" spans="5:6">
      <c r="E721" s="63" t="s">
        <v>1742</v>
      </c>
      <c r="F721" s="63" t="s">
        <v>776</v>
      </c>
    </row>
    <row r="722" spans="5:6">
      <c r="E722" s="63" t="s">
        <v>1330</v>
      </c>
      <c r="F722" s="63" t="s">
        <v>1093</v>
      </c>
    </row>
    <row r="723" spans="5:6">
      <c r="E723" s="63" t="s">
        <v>1745</v>
      </c>
      <c r="F723" s="63" t="s">
        <v>784</v>
      </c>
    </row>
    <row r="724" spans="5:6">
      <c r="E724" s="63" t="s">
        <v>279</v>
      </c>
      <c r="F724" s="63" t="s">
        <v>786</v>
      </c>
    </row>
    <row r="725" spans="5:6">
      <c r="E725" s="63" t="s">
        <v>274</v>
      </c>
      <c r="F725" s="63" t="s">
        <v>777</v>
      </c>
    </row>
    <row r="726" spans="5:6">
      <c r="E726" s="63" t="s">
        <v>1734</v>
      </c>
      <c r="F726" s="63" t="s">
        <v>767</v>
      </c>
    </row>
    <row r="727" spans="5:6">
      <c r="E727" s="63" t="s">
        <v>1746</v>
      </c>
      <c r="F727" s="63" t="s">
        <v>785</v>
      </c>
    </row>
    <row r="728" spans="5:6">
      <c r="E728" s="63" t="s">
        <v>1747</v>
      </c>
      <c r="F728" s="63" t="s">
        <v>787</v>
      </c>
    </row>
    <row r="729" spans="5:6">
      <c r="E729" s="63" t="s">
        <v>1313</v>
      </c>
      <c r="F729" s="63" t="s">
        <v>1423</v>
      </c>
    </row>
    <row r="730" spans="5:6">
      <c r="E730" s="63" t="s">
        <v>1331</v>
      </c>
      <c r="F730" s="63" t="s">
        <v>1099</v>
      </c>
    </row>
    <row r="731" spans="5:6">
      <c r="E731" s="63" t="s">
        <v>1738</v>
      </c>
      <c r="F731" s="63" t="s">
        <v>773</v>
      </c>
    </row>
    <row r="732" spans="5:6">
      <c r="E732" s="63" t="s">
        <v>1743</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1748</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1739</v>
      </c>
      <c r="F752" s="63" t="s">
        <v>1370</v>
      </c>
    </row>
    <row r="753" spans="5:6">
      <c r="E753" s="63" t="s">
        <v>1741</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1749</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1750</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 ref="A378:A381"/>
    <mergeCell ref="B378:B379"/>
    <mergeCell ref="C378:C379"/>
    <mergeCell ref="B380:B381"/>
    <mergeCell ref="C380:C381"/>
    <mergeCell ref="A382:A385"/>
    <mergeCell ref="B382:B383"/>
    <mergeCell ref="C382:C383"/>
    <mergeCell ref="B384:B385"/>
    <mergeCell ref="C384:C385"/>
    <mergeCell ref="A370:A373"/>
    <mergeCell ref="B370:B371"/>
    <mergeCell ref="C370:C371"/>
    <mergeCell ref="B372:B373"/>
    <mergeCell ref="C372:C373"/>
    <mergeCell ref="A374:A377"/>
    <mergeCell ref="B374:B375"/>
    <mergeCell ref="C374:C375"/>
    <mergeCell ref="B376:B377"/>
    <mergeCell ref="C376:C377"/>
    <mergeCell ref="A362:A365"/>
    <mergeCell ref="B362:B363"/>
    <mergeCell ref="C362:C363"/>
    <mergeCell ref="B364:B365"/>
    <mergeCell ref="C364:C365"/>
    <mergeCell ref="A366:A369"/>
    <mergeCell ref="B366:B367"/>
    <mergeCell ref="C366:C367"/>
    <mergeCell ref="B368:B369"/>
    <mergeCell ref="C368:C369"/>
    <mergeCell ref="A354:A357"/>
    <mergeCell ref="B354:B355"/>
    <mergeCell ref="C354:C355"/>
    <mergeCell ref="B356:B357"/>
    <mergeCell ref="C356:C357"/>
    <mergeCell ref="A358:A361"/>
    <mergeCell ref="B358:B359"/>
    <mergeCell ref="C358:C359"/>
    <mergeCell ref="B360:B361"/>
    <mergeCell ref="C360:C361"/>
    <mergeCell ref="A346:A349"/>
    <mergeCell ref="B346:B347"/>
    <mergeCell ref="C346:C347"/>
    <mergeCell ref="B348:B349"/>
    <mergeCell ref="C348:C349"/>
    <mergeCell ref="A350:A353"/>
    <mergeCell ref="B350:B351"/>
    <mergeCell ref="C350:C351"/>
    <mergeCell ref="B352:B353"/>
    <mergeCell ref="C352:C353"/>
    <mergeCell ref="A338:A341"/>
    <mergeCell ref="B338:B339"/>
    <mergeCell ref="C338:C339"/>
    <mergeCell ref="B340:B341"/>
    <mergeCell ref="C340:C341"/>
    <mergeCell ref="A342:A345"/>
    <mergeCell ref="B342:B343"/>
    <mergeCell ref="C342:C343"/>
    <mergeCell ref="B344:B345"/>
    <mergeCell ref="C344:C345"/>
    <mergeCell ref="A330:A333"/>
    <mergeCell ref="B330:B331"/>
    <mergeCell ref="C330:C331"/>
    <mergeCell ref="B332:B333"/>
    <mergeCell ref="C332:C333"/>
    <mergeCell ref="A334:A337"/>
    <mergeCell ref="B334:B335"/>
    <mergeCell ref="C334:C335"/>
    <mergeCell ref="B336:B337"/>
    <mergeCell ref="C336:C337"/>
    <mergeCell ref="A322:A325"/>
    <mergeCell ref="B322:B323"/>
    <mergeCell ref="C322:C323"/>
    <mergeCell ref="B324:B325"/>
    <mergeCell ref="C324:C325"/>
    <mergeCell ref="A326:A329"/>
    <mergeCell ref="B326:B327"/>
    <mergeCell ref="C326:C327"/>
    <mergeCell ref="B328:B329"/>
    <mergeCell ref="C328:C329"/>
    <mergeCell ref="A314:A317"/>
    <mergeCell ref="B314:B315"/>
    <mergeCell ref="C314:C315"/>
    <mergeCell ref="B316:B317"/>
    <mergeCell ref="C316:C317"/>
    <mergeCell ref="A318:A321"/>
    <mergeCell ref="B318:B319"/>
    <mergeCell ref="C318:C319"/>
    <mergeCell ref="B320:B321"/>
    <mergeCell ref="C320:C321"/>
    <mergeCell ref="A306:A309"/>
    <mergeCell ref="B306:B307"/>
    <mergeCell ref="C306:C307"/>
    <mergeCell ref="B308:B309"/>
    <mergeCell ref="C308:C309"/>
    <mergeCell ref="A310:A313"/>
    <mergeCell ref="B310:B311"/>
    <mergeCell ref="C310:C311"/>
    <mergeCell ref="B312:B313"/>
    <mergeCell ref="C312:C313"/>
    <mergeCell ref="A298:A301"/>
    <mergeCell ref="B298:B299"/>
    <mergeCell ref="C298:C299"/>
    <mergeCell ref="B300:B301"/>
    <mergeCell ref="C300:C301"/>
    <mergeCell ref="A302:A305"/>
    <mergeCell ref="B302:B303"/>
    <mergeCell ref="C302:C303"/>
    <mergeCell ref="B304:B305"/>
    <mergeCell ref="C304:C305"/>
    <mergeCell ref="A290:A293"/>
    <mergeCell ref="B290:B291"/>
    <mergeCell ref="C290:C291"/>
    <mergeCell ref="B292:B293"/>
    <mergeCell ref="C292:C293"/>
    <mergeCell ref="A294:A297"/>
    <mergeCell ref="B294:B295"/>
    <mergeCell ref="C294:C295"/>
    <mergeCell ref="B296:B297"/>
    <mergeCell ref="C296:C297"/>
    <mergeCell ref="A282:A285"/>
    <mergeCell ref="B282:B283"/>
    <mergeCell ref="C282:C283"/>
    <mergeCell ref="B284:B285"/>
    <mergeCell ref="C284:C285"/>
    <mergeCell ref="A286:A289"/>
    <mergeCell ref="B286:B287"/>
    <mergeCell ref="C286:C287"/>
    <mergeCell ref="B288:B289"/>
    <mergeCell ref="C288:C289"/>
    <mergeCell ref="A274:A277"/>
    <mergeCell ref="B274:B275"/>
    <mergeCell ref="C274:C275"/>
    <mergeCell ref="B276:B277"/>
    <mergeCell ref="C276:C277"/>
    <mergeCell ref="A278:A281"/>
    <mergeCell ref="B278:B279"/>
    <mergeCell ref="C278:C279"/>
    <mergeCell ref="B280:B281"/>
    <mergeCell ref="C280:C281"/>
    <mergeCell ref="A266:A269"/>
    <mergeCell ref="B266:B267"/>
    <mergeCell ref="C266:C267"/>
    <mergeCell ref="B268:B269"/>
    <mergeCell ref="C268:C269"/>
    <mergeCell ref="A270:A273"/>
    <mergeCell ref="B270:B271"/>
    <mergeCell ref="C270:C271"/>
    <mergeCell ref="B272:B273"/>
    <mergeCell ref="C272:C273"/>
    <mergeCell ref="A258:A261"/>
    <mergeCell ref="B258:B259"/>
    <mergeCell ref="C258:C259"/>
    <mergeCell ref="B260:B261"/>
    <mergeCell ref="C260:C261"/>
    <mergeCell ref="A262:A265"/>
    <mergeCell ref="B262:B263"/>
    <mergeCell ref="C262:C263"/>
    <mergeCell ref="B264:B265"/>
    <mergeCell ref="C264:C265"/>
    <mergeCell ref="A250:A253"/>
    <mergeCell ref="B250:B251"/>
    <mergeCell ref="C250:C251"/>
    <mergeCell ref="B252:B253"/>
    <mergeCell ref="C252:C253"/>
    <mergeCell ref="A254:A257"/>
    <mergeCell ref="B254:B255"/>
    <mergeCell ref="C254:C255"/>
    <mergeCell ref="B256:B257"/>
    <mergeCell ref="C256:C257"/>
    <mergeCell ref="A242:A245"/>
    <mergeCell ref="B242:B243"/>
    <mergeCell ref="C242:C243"/>
    <mergeCell ref="B244:B245"/>
    <mergeCell ref="C244:C245"/>
    <mergeCell ref="A246:A249"/>
    <mergeCell ref="B246:B247"/>
    <mergeCell ref="C246:C247"/>
    <mergeCell ref="B248:B249"/>
    <mergeCell ref="C248:C249"/>
    <mergeCell ref="A234:A237"/>
    <mergeCell ref="B234:B235"/>
    <mergeCell ref="C234:C235"/>
    <mergeCell ref="B236:B237"/>
    <mergeCell ref="C236:C237"/>
    <mergeCell ref="A238:A241"/>
    <mergeCell ref="B238:B239"/>
    <mergeCell ref="C238:C239"/>
    <mergeCell ref="B240:B241"/>
    <mergeCell ref="C240:C241"/>
    <mergeCell ref="A226:A229"/>
    <mergeCell ref="B226:B227"/>
    <mergeCell ref="C226:C227"/>
    <mergeCell ref="B228:B229"/>
    <mergeCell ref="C228:C229"/>
    <mergeCell ref="A230:A233"/>
    <mergeCell ref="B230:B231"/>
    <mergeCell ref="C230:C231"/>
    <mergeCell ref="B232:B233"/>
    <mergeCell ref="C232:C233"/>
    <mergeCell ref="A218:A221"/>
    <mergeCell ref="B218:B219"/>
    <mergeCell ref="C218:C219"/>
    <mergeCell ref="B220:B221"/>
    <mergeCell ref="C220:C221"/>
    <mergeCell ref="A222:A225"/>
    <mergeCell ref="B222:B223"/>
    <mergeCell ref="C222:C223"/>
    <mergeCell ref="B224:B225"/>
    <mergeCell ref="C224:C225"/>
    <mergeCell ref="A210:A213"/>
    <mergeCell ref="B210:B211"/>
    <mergeCell ref="C210:C211"/>
    <mergeCell ref="B212:B213"/>
    <mergeCell ref="C212:C213"/>
    <mergeCell ref="A214:A217"/>
    <mergeCell ref="B214:B215"/>
    <mergeCell ref="C214:C215"/>
    <mergeCell ref="B216:B217"/>
    <mergeCell ref="C216:C217"/>
    <mergeCell ref="A202:A205"/>
    <mergeCell ref="B202:B203"/>
    <mergeCell ref="C202:C203"/>
    <mergeCell ref="B204:B205"/>
    <mergeCell ref="C204:C205"/>
    <mergeCell ref="A206:A209"/>
    <mergeCell ref="B206:B207"/>
    <mergeCell ref="C206:C207"/>
    <mergeCell ref="B208:B209"/>
    <mergeCell ref="C208:C209"/>
    <mergeCell ref="A194:A197"/>
    <mergeCell ref="B194:B195"/>
    <mergeCell ref="C194:C195"/>
    <mergeCell ref="B196:B197"/>
    <mergeCell ref="C196:C197"/>
    <mergeCell ref="A198:A201"/>
    <mergeCell ref="B198:B199"/>
    <mergeCell ref="C198:C199"/>
    <mergeCell ref="B200:B201"/>
    <mergeCell ref="C200:C201"/>
    <mergeCell ref="A186:A189"/>
    <mergeCell ref="B186:B187"/>
    <mergeCell ref="C186:C187"/>
    <mergeCell ref="B188:B189"/>
    <mergeCell ref="C188:C189"/>
    <mergeCell ref="A190:A193"/>
    <mergeCell ref="B190:B191"/>
    <mergeCell ref="C190:C191"/>
    <mergeCell ref="B192:B193"/>
    <mergeCell ref="C192:C193"/>
    <mergeCell ref="A178:A181"/>
    <mergeCell ref="B178:B179"/>
    <mergeCell ref="C178:C179"/>
    <mergeCell ref="B180:B181"/>
    <mergeCell ref="C180:C181"/>
    <mergeCell ref="A182:A185"/>
    <mergeCell ref="B182:B183"/>
    <mergeCell ref="C182:C183"/>
    <mergeCell ref="B184:B185"/>
    <mergeCell ref="C184:C185"/>
    <mergeCell ref="A170:A173"/>
    <mergeCell ref="B170:B171"/>
    <mergeCell ref="C170:C171"/>
    <mergeCell ref="B172:B173"/>
    <mergeCell ref="C172:C173"/>
    <mergeCell ref="A174:A177"/>
    <mergeCell ref="B174:B175"/>
    <mergeCell ref="C174:C175"/>
    <mergeCell ref="B176:B177"/>
    <mergeCell ref="C176:C177"/>
    <mergeCell ref="A162:A165"/>
    <mergeCell ref="B162:B163"/>
    <mergeCell ref="C162:C163"/>
    <mergeCell ref="B164:B165"/>
    <mergeCell ref="C164:C165"/>
    <mergeCell ref="A166:A169"/>
    <mergeCell ref="B166:B167"/>
    <mergeCell ref="C166:C167"/>
    <mergeCell ref="B168:B169"/>
    <mergeCell ref="C168:C169"/>
    <mergeCell ref="A154:A157"/>
    <mergeCell ref="B154:B155"/>
    <mergeCell ref="C154:C155"/>
    <mergeCell ref="B156:B157"/>
    <mergeCell ref="C156:C157"/>
    <mergeCell ref="A158:A161"/>
    <mergeCell ref="B158:B159"/>
    <mergeCell ref="C158:C159"/>
    <mergeCell ref="B160:B161"/>
    <mergeCell ref="C160:C161"/>
    <mergeCell ref="A146:A149"/>
    <mergeCell ref="B146:B147"/>
    <mergeCell ref="C146:C147"/>
    <mergeCell ref="B148:B149"/>
    <mergeCell ref="C148:C149"/>
    <mergeCell ref="A150:A153"/>
    <mergeCell ref="B150:B151"/>
    <mergeCell ref="C150:C151"/>
    <mergeCell ref="B152:B153"/>
    <mergeCell ref="C152:C153"/>
    <mergeCell ref="A138:A141"/>
    <mergeCell ref="B138:B139"/>
    <mergeCell ref="C138:C139"/>
    <mergeCell ref="B140:B141"/>
    <mergeCell ref="C140:C141"/>
    <mergeCell ref="A142:A145"/>
    <mergeCell ref="B142:B143"/>
    <mergeCell ref="C142:C143"/>
    <mergeCell ref="B144:B145"/>
    <mergeCell ref="C144:C145"/>
    <mergeCell ref="A130:A133"/>
    <mergeCell ref="B130:B131"/>
    <mergeCell ref="C130:C131"/>
    <mergeCell ref="B132:B133"/>
    <mergeCell ref="C132:C133"/>
    <mergeCell ref="A134:A137"/>
    <mergeCell ref="B134:B135"/>
    <mergeCell ref="C134:C135"/>
    <mergeCell ref="B136:B137"/>
    <mergeCell ref="C136:C137"/>
    <mergeCell ref="A122:A125"/>
    <mergeCell ref="B122:B123"/>
    <mergeCell ref="C122:C123"/>
    <mergeCell ref="B124:B125"/>
    <mergeCell ref="C124:C125"/>
    <mergeCell ref="A126:A129"/>
    <mergeCell ref="B126:B127"/>
    <mergeCell ref="C126:C127"/>
    <mergeCell ref="B128:B129"/>
    <mergeCell ref="C128:C129"/>
    <mergeCell ref="A114:A117"/>
    <mergeCell ref="B114:B115"/>
    <mergeCell ref="C114:C115"/>
    <mergeCell ref="B116:B117"/>
    <mergeCell ref="C116:C117"/>
    <mergeCell ref="A118:A121"/>
    <mergeCell ref="B118:B119"/>
    <mergeCell ref="C118:C119"/>
    <mergeCell ref="B120:B121"/>
    <mergeCell ref="C120:C121"/>
    <mergeCell ref="A106:A109"/>
    <mergeCell ref="B106:B107"/>
    <mergeCell ref="C106:C107"/>
    <mergeCell ref="B108:B109"/>
    <mergeCell ref="C108:C109"/>
    <mergeCell ref="A110:A113"/>
    <mergeCell ref="B110:B111"/>
    <mergeCell ref="C110:C111"/>
    <mergeCell ref="B112:B113"/>
    <mergeCell ref="C112:C113"/>
    <mergeCell ref="A98:A101"/>
    <mergeCell ref="B98:B99"/>
    <mergeCell ref="C98:C99"/>
    <mergeCell ref="B100:B101"/>
    <mergeCell ref="C100:C101"/>
    <mergeCell ref="A102:A105"/>
    <mergeCell ref="B102:B103"/>
    <mergeCell ref="C102:C103"/>
    <mergeCell ref="B104:B105"/>
    <mergeCell ref="C104:C105"/>
    <mergeCell ref="A90:A93"/>
    <mergeCell ref="B90:B91"/>
    <mergeCell ref="C90:C91"/>
    <mergeCell ref="B92:B93"/>
    <mergeCell ref="C92:C93"/>
    <mergeCell ref="A94:A97"/>
    <mergeCell ref="B94:B95"/>
    <mergeCell ref="C94:C95"/>
    <mergeCell ref="B96:B97"/>
    <mergeCell ref="C96:C97"/>
    <mergeCell ref="A82:A85"/>
    <mergeCell ref="B82:B83"/>
    <mergeCell ref="C82:C83"/>
    <mergeCell ref="B84:B85"/>
    <mergeCell ref="C84:C85"/>
    <mergeCell ref="A86:A89"/>
    <mergeCell ref="B86:B87"/>
    <mergeCell ref="C86:C87"/>
    <mergeCell ref="B88:B89"/>
    <mergeCell ref="C88:C89"/>
    <mergeCell ref="A74:A77"/>
    <mergeCell ref="B74:B75"/>
    <mergeCell ref="C74:C75"/>
    <mergeCell ref="B76:B77"/>
    <mergeCell ref="C76:C77"/>
    <mergeCell ref="A78:A81"/>
    <mergeCell ref="B78:B79"/>
    <mergeCell ref="C78:C79"/>
    <mergeCell ref="B80:B81"/>
    <mergeCell ref="C80:C81"/>
    <mergeCell ref="A66:A69"/>
    <mergeCell ref="B66:B67"/>
    <mergeCell ref="C66:C67"/>
    <mergeCell ref="B68:B69"/>
    <mergeCell ref="C68:C69"/>
    <mergeCell ref="A70:A73"/>
    <mergeCell ref="B70:B71"/>
    <mergeCell ref="C70:C71"/>
    <mergeCell ref="B72:B73"/>
    <mergeCell ref="C72:C73"/>
    <mergeCell ref="A58:A61"/>
    <mergeCell ref="B58:B59"/>
    <mergeCell ref="C58:C59"/>
    <mergeCell ref="B60:B61"/>
    <mergeCell ref="C60:C61"/>
    <mergeCell ref="A62:A65"/>
    <mergeCell ref="B62:B63"/>
    <mergeCell ref="C62:C63"/>
    <mergeCell ref="B64:B65"/>
    <mergeCell ref="C64:C65"/>
    <mergeCell ref="A50:A53"/>
    <mergeCell ref="B50:B51"/>
    <mergeCell ref="C50:C51"/>
    <mergeCell ref="B52:B53"/>
    <mergeCell ref="C52:C53"/>
    <mergeCell ref="A54:A57"/>
    <mergeCell ref="B54:B55"/>
    <mergeCell ref="C54:C55"/>
    <mergeCell ref="B56:B57"/>
    <mergeCell ref="C56:C57"/>
    <mergeCell ref="A42:A45"/>
    <mergeCell ref="B42:B43"/>
    <mergeCell ref="C42:C43"/>
    <mergeCell ref="B44:B45"/>
    <mergeCell ref="C44:C45"/>
    <mergeCell ref="A46:A49"/>
    <mergeCell ref="B46:B47"/>
    <mergeCell ref="C46:C47"/>
    <mergeCell ref="B48:B49"/>
    <mergeCell ref="C48:C49"/>
    <mergeCell ref="A34:A37"/>
    <mergeCell ref="B34:B35"/>
    <mergeCell ref="C34:C35"/>
    <mergeCell ref="B36:B37"/>
    <mergeCell ref="C36:C37"/>
    <mergeCell ref="A38:A41"/>
    <mergeCell ref="B38:B39"/>
    <mergeCell ref="C38:C39"/>
    <mergeCell ref="B40:B41"/>
    <mergeCell ref="C40:C41"/>
    <mergeCell ref="A26:A29"/>
    <mergeCell ref="B26:B27"/>
    <mergeCell ref="C26:C27"/>
    <mergeCell ref="B28:B29"/>
    <mergeCell ref="C28:C29"/>
    <mergeCell ref="A30:A33"/>
    <mergeCell ref="B30:B31"/>
    <mergeCell ref="C30:C31"/>
    <mergeCell ref="B32:B33"/>
    <mergeCell ref="C32:C33"/>
    <mergeCell ref="C16:C17"/>
    <mergeCell ref="A18:A21"/>
    <mergeCell ref="B18:B19"/>
    <mergeCell ref="C18:C19"/>
    <mergeCell ref="B20:B21"/>
    <mergeCell ref="C20:C21"/>
    <mergeCell ref="A22:A25"/>
    <mergeCell ref="B22:B23"/>
    <mergeCell ref="C22:C23"/>
    <mergeCell ref="B24:B25"/>
    <mergeCell ref="C24:C25"/>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2022-10-12T07:35:00Z</cp:lastPrinted>
  <dcterms:created xsi:type="dcterms:W3CDTF">2018-03-29T00:48:16Z</dcterms:created>
  <dcterms:modified xsi:type="dcterms:W3CDTF">2022-10-12T07:35:10Z</dcterms:modified>
</cp:coreProperties>
</file>