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san23d50\Desktop\GATE\"/>
    </mc:Choice>
  </mc:AlternateContent>
  <workbookProtection workbookAlgorithmName="SHA-512" workbookHashValue="rirBU5hfheeg4WCIVMdHcNM4WOpcTvuolhge1EL6hjkjgFQVJKSwkGULYJSkflm8/j9+5qYC+aXmJiLBqWHxJg==" workbookSaltValue="E9paTLyoxeVNdS7Wbvdlag==" workbookSpinCount="100000" lockStructure="1"/>
  <bookViews>
    <workbookView xWindow="0" yWindow="0" windowWidth="15120" windowHeight="7416"/>
  </bookViews>
  <sheets>
    <sheet name="MASTER" sheetId="3" r:id="rId1"/>
    <sheet name="CNT_DETAILS" sheetId="5" r:id="rId2"/>
    <sheet name="SUPPLEMENTAL" sheetId="6" r:id="rId3"/>
    <sheet name="PACKAGE TYPE" sheetId="8" r:id="rId4"/>
    <sheet name="CTRL" sheetId="7" state="hidden" r:id="rId5"/>
  </sheets>
  <definedNames>
    <definedName name="_xlnm._FilterDatabase" localSheetId="4" hidden="1">CTRL!$E$1:$F$848</definedName>
    <definedName name="_xlnm.Print_Titles" localSheetId="1">CNT_DETAILS!$1:$7</definedName>
    <definedName name="_xlnm.Print_Titles" localSheetId="2">SUPPLEMENTAL!$1:$5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99" i="7" l="1"/>
  <c r="C401" i="7" s="1"/>
  <c r="A40" i="5" l="1"/>
  <c r="A44" i="5" s="1"/>
  <c r="A48" i="5" s="1"/>
  <c r="A52" i="5" s="1"/>
  <c r="A56" i="5" s="1"/>
  <c r="A60" i="5" s="1"/>
  <c r="A64" i="5" s="1"/>
  <c r="A68" i="5" s="1"/>
  <c r="A72" i="5" s="1"/>
  <c r="A76" i="5" s="1"/>
  <c r="A80" i="5" s="1"/>
  <c r="A84" i="5" s="1"/>
  <c r="A88" i="5" s="1"/>
  <c r="A92" i="5" s="1"/>
  <c r="A96" i="5" s="1"/>
  <c r="A100" i="5" s="1"/>
  <c r="A104" i="5" s="1"/>
  <c r="A108" i="5" s="1"/>
  <c r="A112" i="5" s="1"/>
  <c r="A116" i="5" s="1"/>
  <c r="A120" i="5" s="1"/>
  <c r="A124" i="5" s="1"/>
  <c r="A128" i="5" s="1"/>
  <c r="A132" i="5" s="1"/>
  <c r="A136" i="5" s="1"/>
  <c r="A140" i="5" s="1"/>
  <c r="A144" i="5" s="1"/>
  <c r="A148" i="5" s="1"/>
  <c r="A152" i="5" s="1"/>
  <c r="A156" i="5" s="1"/>
  <c r="A160" i="5" s="1"/>
  <c r="A164" i="5" s="1"/>
  <c r="A168" i="5" s="1"/>
  <c r="A172" i="5" s="1"/>
  <c r="A176" i="5" s="1"/>
  <c r="A180" i="5" s="1"/>
  <c r="A184" i="5" s="1"/>
  <c r="A188" i="5" s="1"/>
  <c r="A192" i="5" s="1"/>
  <c r="A196" i="5" s="1"/>
  <c r="A200" i="5" s="1"/>
  <c r="A204" i="5" s="1"/>
  <c r="A208" i="5" s="1"/>
  <c r="A212" i="5" s="1"/>
  <c r="A216" i="5" s="1"/>
  <c r="A220" i="5" s="1"/>
  <c r="A224" i="5" s="1"/>
  <c r="A228" i="5" s="1"/>
  <c r="A232" i="5" s="1"/>
  <c r="A236" i="5" s="1"/>
  <c r="A240" i="5" s="1"/>
  <c r="A244" i="5" s="1"/>
  <c r="A248" i="5" s="1"/>
  <c r="A252" i="5" s="1"/>
  <c r="A256" i="5" s="1"/>
  <c r="A260" i="5" s="1"/>
  <c r="A264" i="5" s="1"/>
  <c r="A268" i="5" s="1"/>
  <c r="A272" i="5" s="1"/>
  <c r="A276" i="5" s="1"/>
  <c r="A280" i="5" s="1"/>
  <c r="A284" i="5" s="1"/>
  <c r="A288" i="5" s="1"/>
  <c r="A292" i="5" s="1"/>
  <c r="A296" i="5" s="1"/>
  <c r="A300" i="5" s="1"/>
  <c r="A304" i="5" s="1"/>
  <c r="A308" i="5" s="1"/>
  <c r="A312" i="5" s="1"/>
  <c r="A316" i="5" s="1"/>
  <c r="A320" i="5" s="1"/>
  <c r="A324" i="5" s="1"/>
  <c r="A328" i="5" s="1"/>
  <c r="A332" i="5" s="1"/>
  <c r="A336" i="5" s="1"/>
  <c r="A340" i="5" s="1"/>
  <c r="A344" i="5" s="1"/>
  <c r="A348" i="5" s="1"/>
  <c r="A352" i="5" s="1"/>
  <c r="A356" i="5" s="1"/>
  <c r="A360" i="5" s="1"/>
  <c r="A364" i="5" s="1"/>
  <c r="A368" i="5" s="1"/>
  <c r="A372" i="5" s="1"/>
  <c r="A376" i="5" s="1"/>
  <c r="A380" i="5" s="1"/>
  <c r="A384" i="5" s="1"/>
  <c r="A388" i="5" s="1"/>
  <c r="A36" i="5"/>
  <c r="A32" i="5"/>
  <c r="A28" i="5"/>
  <c r="B396" i="7"/>
  <c r="C394" i="7"/>
  <c r="C396" i="7" s="1"/>
  <c r="B394" i="7"/>
  <c r="A394" i="7"/>
  <c r="B392" i="7"/>
  <c r="C390" i="7"/>
  <c r="C392" i="7" s="1"/>
  <c r="B390" i="7"/>
  <c r="A390" i="7"/>
  <c r="B388" i="7"/>
  <c r="C386" i="7"/>
  <c r="C388" i="7" s="1"/>
  <c r="B386" i="7"/>
  <c r="A386" i="7"/>
  <c r="C384" i="7"/>
  <c r="B384" i="7"/>
  <c r="C382" i="7"/>
  <c r="B382" i="7"/>
  <c r="A382" i="7"/>
  <c r="C380" i="7"/>
  <c r="B380" i="7"/>
  <c r="C378" i="7"/>
  <c r="B378" i="7"/>
  <c r="A378" i="7"/>
  <c r="B376" i="7"/>
  <c r="C374" i="7"/>
  <c r="C376" i="7" s="1"/>
  <c r="B374" i="7"/>
  <c r="A374" i="7"/>
  <c r="B372" i="7"/>
  <c r="C370" i="7"/>
  <c r="C372" i="7" s="1"/>
  <c r="B370" i="7"/>
  <c r="A370" i="7"/>
  <c r="B368" i="7"/>
  <c r="C366" i="7"/>
  <c r="C368" i="7" s="1"/>
  <c r="B366" i="7"/>
  <c r="A366" i="7"/>
  <c r="B364" i="7"/>
  <c r="C362" i="7"/>
  <c r="C364" i="7" s="1"/>
  <c r="B362" i="7"/>
  <c r="A362" i="7"/>
  <c r="B360" i="7"/>
  <c r="C358" i="7"/>
  <c r="C360" i="7" s="1"/>
  <c r="B358" i="7"/>
  <c r="A358" i="7"/>
  <c r="B356" i="7"/>
  <c r="C354" i="7"/>
  <c r="C356" i="7" s="1"/>
  <c r="B354" i="7"/>
  <c r="A354" i="7"/>
  <c r="C352" i="7"/>
  <c r="B352" i="7"/>
  <c r="C350" i="7"/>
  <c r="B350" i="7"/>
  <c r="A350" i="7"/>
  <c r="C348" i="7"/>
  <c r="B348" i="7"/>
  <c r="C346" i="7"/>
  <c r="B346" i="7"/>
  <c r="A346" i="7"/>
  <c r="B344" i="7"/>
  <c r="C342" i="7"/>
  <c r="C344" i="7" s="1"/>
  <c r="B342" i="7"/>
  <c r="A342" i="7"/>
  <c r="B340" i="7"/>
  <c r="C338" i="7"/>
  <c r="C340" i="7" s="1"/>
  <c r="B338" i="7"/>
  <c r="A338" i="7"/>
  <c r="B336" i="7"/>
  <c r="C334" i="7"/>
  <c r="C336" i="7" s="1"/>
  <c r="B334" i="7"/>
  <c r="A334" i="7"/>
  <c r="B332" i="7"/>
  <c r="C330" i="7"/>
  <c r="C332" i="7" s="1"/>
  <c r="B330" i="7"/>
  <c r="A330" i="7"/>
  <c r="B328" i="7"/>
  <c r="C326" i="7"/>
  <c r="C328" i="7" s="1"/>
  <c r="B326" i="7"/>
  <c r="A326" i="7"/>
  <c r="B324" i="7"/>
  <c r="C322" i="7"/>
  <c r="C324" i="7" s="1"/>
  <c r="B322" i="7"/>
  <c r="A322" i="7"/>
  <c r="B320" i="7"/>
  <c r="C318" i="7"/>
  <c r="C320" i="7" s="1"/>
  <c r="B318" i="7"/>
  <c r="A318" i="7"/>
  <c r="B316" i="7"/>
  <c r="C314" i="7"/>
  <c r="C316" i="7" s="1"/>
  <c r="B314" i="7"/>
  <c r="A314" i="7"/>
  <c r="B312" i="7"/>
  <c r="C310" i="7"/>
  <c r="C312" i="7" s="1"/>
  <c r="B310" i="7"/>
  <c r="A310" i="7"/>
  <c r="B308" i="7"/>
  <c r="C306" i="7"/>
  <c r="C308" i="7" s="1"/>
  <c r="B306" i="7"/>
  <c r="A306" i="7"/>
  <c r="C304" i="7"/>
  <c r="B304" i="7"/>
  <c r="C302" i="7"/>
  <c r="B302" i="7"/>
  <c r="A302" i="7"/>
  <c r="B300" i="7"/>
  <c r="C298" i="7"/>
  <c r="C300" i="7" s="1"/>
  <c r="B298" i="7"/>
  <c r="A298" i="7"/>
  <c r="C296" i="7"/>
  <c r="B296" i="7"/>
  <c r="C294" i="7"/>
  <c r="B294" i="7"/>
  <c r="A294" i="7"/>
  <c r="B292" i="7"/>
  <c r="C290" i="7"/>
  <c r="C292" i="7" s="1"/>
  <c r="B290" i="7"/>
  <c r="A290" i="7"/>
  <c r="B288" i="7"/>
  <c r="C286" i="7"/>
  <c r="C288" i="7" s="1"/>
  <c r="B286" i="7"/>
  <c r="A286" i="7"/>
  <c r="B284" i="7"/>
  <c r="C282" i="7"/>
  <c r="C284" i="7" s="1"/>
  <c r="B282" i="7"/>
  <c r="A282" i="7"/>
  <c r="B280" i="7"/>
  <c r="C278" i="7"/>
  <c r="C280" i="7" s="1"/>
  <c r="B278" i="7"/>
  <c r="A278" i="7"/>
  <c r="B276" i="7"/>
  <c r="C274" i="7"/>
  <c r="C276" i="7" s="1"/>
  <c r="B274" i="7"/>
  <c r="A274" i="7"/>
  <c r="B272" i="7"/>
  <c r="C270" i="7"/>
  <c r="C272" i="7" s="1"/>
  <c r="B270" i="7"/>
  <c r="A270" i="7"/>
  <c r="B268" i="7"/>
  <c r="C266" i="7"/>
  <c r="C268" i="7" s="1"/>
  <c r="B266" i="7"/>
  <c r="A266" i="7"/>
  <c r="B264" i="7"/>
  <c r="C262" i="7"/>
  <c r="C264" i="7" s="1"/>
  <c r="B262" i="7"/>
  <c r="A262" i="7"/>
  <c r="B260" i="7"/>
  <c r="C258" i="7"/>
  <c r="C260" i="7" s="1"/>
  <c r="B258" i="7"/>
  <c r="A258" i="7"/>
  <c r="B256" i="7"/>
  <c r="C254" i="7"/>
  <c r="C256" i="7" s="1"/>
  <c r="B254" i="7"/>
  <c r="A254" i="7"/>
  <c r="C252" i="7"/>
  <c r="B252" i="7"/>
  <c r="C250" i="7"/>
  <c r="B250" i="7"/>
  <c r="A250" i="7"/>
  <c r="C248" i="7"/>
  <c r="B248" i="7"/>
  <c r="C246" i="7"/>
  <c r="B246" i="7"/>
  <c r="A246" i="7"/>
  <c r="B244" i="7"/>
  <c r="C242" i="7"/>
  <c r="C244" i="7" s="1"/>
  <c r="B242" i="7"/>
  <c r="A242" i="7"/>
  <c r="B240" i="7"/>
  <c r="C238" i="7"/>
  <c r="C240" i="7" s="1"/>
  <c r="B238" i="7"/>
  <c r="A238" i="7"/>
  <c r="B236" i="7"/>
  <c r="C234" i="7"/>
  <c r="C236" i="7" s="1"/>
  <c r="B234" i="7"/>
  <c r="A234" i="7"/>
  <c r="B232" i="7"/>
  <c r="C230" i="7"/>
  <c r="C232" i="7" s="1"/>
  <c r="B230" i="7"/>
  <c r="A230" i="7"/>
  <c r="B228" i="7"/>
  <c r="C226" i="7"/>
  <c r="C228" i="7" s="1"/>
  <c r="B226" i="7"/>
  <c r="A226" i="7"/>
  <c r="B224" i="7"/>
  <c r="C222" i="7"/>
  <c r="C224" i="7" s="1"/>
  <c r="B222" i="7"/>
  <c r="A222" i="7"/>
  <c r="B220" i="7"/>
  <c r="C218" i="7"/>
  <c r="C220" i="7" s="1"/>
  <c r="B218" i="7"/>
  <c r="A218" i="7"/>
  <c r="B216" i="7"/>
  <c r="C214" i="7"/>
  <c r="C216" i="7" s="1"/>
  <c r="B214" i="7"/>
  <c r="A214" i="7"/>
  <c r="B212" i="7"/>
  <c r="C210" i="7"/>
  <c r="C212" i="7" s="1"/>
  <c r="B210" i="7"/>
  <c r="A210" i="7"/>
  <c r="B208" i="7"/>
  <c r="C206" i="7"/>
  <c r="C208" i="7" s="1"/>
  <c r="B206" i="7"/>
  <c r="A206" i="7"/>
  <c r="B204" i="7"/>
  <c r="C202" i="7"/>
  <c r="C204" i="7" s="1"/>
  <c r="B202" i="7"/>
  <c r="A202" i="7"/>
  <c r="B200" i="7"/>
  <c r="C198" i="7"/>
  <c r="C200" i="7" s="1"/>
  <c r="B198" i="7"/>
  <c r="A198" i="7"/>
  <c r="B196" i="7"/>
  <c r="C194" i="7"/>
  <c r="C196" i="7" s="1"/>
  <c r="B194" i="7"/>
  <c r="A194" i="7"/>
  <c r="B192" i="7"/>
  <c r="C190" i="7"/>
  <c r="C192" i="7" s="1"/>
  <c r="B190" i="7"/>
  <c r="A190" i="7"/>
  <c r="B188" i="7"/>
  <c r="C186" i="7"/>
  <c r="C188" i="7" s="1"/>
  <c r="B186" i="7"/>
  <c r="A186" i="7"/>
  <c r="C184" i="7"/>
  <c r="B184" i="7"/>
  <c r="C182" i="7"/>
  <c r="B182" i="7"/>
  <c r="A182" i="7"/>
  <c r="C180" i="7"/>
  <c r="B180" i="7"/>
  <c r="C178" i="7"/>
  <c r="B178" i="7"/>
  <c r="A178" i="7"/>
  <c r="B176" i="7"/>
  <c r="C174" i="7"/>
  <c r="C176" i="7" s="1"/>
  <c r="B174" i="7"/>
  <c r="A174" i="7"/>
  <c r="B172" i="7"/>
  <c r="C170" i="7"/>
  <c r="C172" i="7" s="1"/>
  <c r="B170" i="7"/>
  <c r="A170" i="7"/>
  <c r="B168" i="7"/>
  <c r="C166" i="7"/>
  <c r="C168" i="7" s="1"/>
  <c r="B166" i="7"/>
  <c r="A166" i="7"/>
  <c r="B164" i="7"/>
  <c r="C162" i="7"/>
  <c r="C164" i="7" s="1"/>
  <c r="B162" i="7"/>
  <c r="A162" i="7"/>
  <c r="C160" i="7"/>
  <c r="B160" i="7"/>
  <c r="C158" i="7"/>
  <c r="B158" i="7"/>
  <c r="A158" i="7"/>
  <c r="B156" i="7"/>
  <c r="C154" i="7"/>
  <c r="C156" i="7" s="1"/>
  <c r="B154" i="7"/>
  <c r="A154" i="7"/>
  <c r="B152" i="7"/>
  <c r="C150" i="7"/>
  <c r="C152" i="7" s="1"/>
  <c r="B150" i="7"/>
  <c r="A150" i="7"/>
  <c r="B148" i="7"/>
  <c r="C146" i="7"/>
  <c r="C148" i="7" s="1"/>
  <c r="B146" i="7"/>
  <c r="A146" i="7"/>
  <c r="B144" i="7"/>
  <c r="C142" i="7"/>
  <c r="C144" i="7" s="1"/>
  <c r="B142" i="7"/>
  <c r="A142" i="7"/>
  <c r="B140" i="7"/>
  <c r="C138" i="7"/>
  <c r="C140" i="7" s="1"/>
  <c r="B138" i="7"/>
  <c r="A138" i="7"/>
  <c r="B136" i="7"/>
  <c r="C134" i="7"/>
  <c r="C136" i="7" s="1"/>
  <c r="B134" i="7"/>
  <c r="A134" i="7"/>
  <c r="B132" i="7"/>
  <c r="C130" i="7"/>
  <c r="C132" i="7" s="1"/>
  <c r="B130" i="7"/>
  <c r="A130" i="7"/>
  <c r="C128" i="7"/>
  <c r="B128" i="7"/>
  <c r="C126" i="7"/>
  <c r="B126" i="7"/>
  <c r="A126" i="7"/>
  <c r="B124" i="7"/>
  <c r="C122" i="7"/>
  <c r="C124" i="7" s="1"/>
  <c r="B122" i="7"/>
  <c r="A122" i="7"/>
  <c r="B120" i="7"/>
  <c r="C118" i="7"/>
  <c r="C120" i="7" s="1"/>
  <c r="B118" i="7"/>
  <c r="A118" i="7"/>
  <c r="B116" i="7"/>
  <c r="C114" i="7"/>
  <c r="C116" i="7" s="1"/>
  <c r="B114" i="7"/>
  <c r="A114" i="7"/>
  <c r="B112" i="7"/>
  <c r="C110" i="7"/>
  <c r="C112" i="7" s="1"/>
  <c r="B110" i="7"/>
  <c r="A110" i="7"/>
  <c r="B108" i="7"/>
  <c r="C106" i="7"/>
  <c r="C108" i="7" s="1"/>
  <c r="B106" i="7"/>
  <c r="A106" i="7"/>
  <c r="B104" i="7"/>
  <c r="C102" i="7"/>
  <c r="C104" i="7" s="1"/>
  <c r="B102" i="7"/>
  <c r="A102" i="7"/>
  <c r="B100" i="7"/>
  <c r="C98" i="7"/>
  <c r="C100" i="7" s="1"/>
  <c r="B98" i="7"/>
  <c r="A98" i="7"/>
  <c r="B96" i="7"/>
  <c r="C94" i="7"/>
  <c r="C96" i="7" s="1"/>
  <c r="B94" i="7"/>
  <c r="A94" i="7"/>
  <c r="B92" i="7"/>
  <c r="C90" i="7"/>
  <c r="C92" i="7" s="1"/>
  <c r="B90" i="7"/>
  <c r="A90" i="7"/>
  <c r="B88" i="7"/>
  <c r="C86" i="7"/>
  <c r="C88" i="7" s="1"/>
  <c r="B86" i="7"/>
  <c r="A86" i="7"/>
  <c r="C84" i="7"/>
  <c r="B84" i="7"/>
  <c r="C82" i="7"/>
  <c r="B82" i="7"/>
  <c r="A82" i="7"/>
  <c r="C80" i="7"/>
  <c r="B80" i="7"/>
  <c r="C78" i="7"/>
  <c r="B78" i="7"/>
  <c r="A78" i="7"/>
  <c r="B76" i="7"/>
  <c r="C74" i="7"/>
  <c r="C76" i="7" s="1"/>
  <c r="B74" i="7"/>
  <c r="A74" i="7"/>
  <c r="B72" i="7"/>
  <c r="C70" i="7"/>
  <c r="C72" i="7" s="1"/>
  <c r="B70" i="7"/>
  <c r="A70" i="7"/>
  <c r="B68" i="7"/>
  <c r="C66" i="7"/>
  <c r="C68" i="7" s="1"/>
  <c r="B66" i="7"/>
  <c r="A66" i="7"/>
  <c r="B64" i="7"/>
  <c r="C62" i="7"/>
  <c r="C64" i="7" s="1"/>
  <c r="B62" i="7"/>
  <c r="A62" i="7"/>
  <c r="B60" i="7"/>
  <c r="C58" i="7"/>
  <c r="C60" i="7" s="1"/>
  <c r="B58" i="7"/>
  <c r="A58" i="7"/>
  <c r="B56" i="7"/>
  <c r="C54" i="7"/>
  <c r="C56" i="7" s="1"/>
  <c r="B54" i="7"/>
  <c r="A54" i="7"/>
  <c r="B52" i="7"/>
  <c r="C50" i="7"/>
  <c r="C52" i="7" s="1"/>
  <c r="B50" i="7"/>
  <c r="A50" i="7"/>
  <c r="B48" i="7"/>
  <c r="C46" i="7"/>
  <c r="C48" i="7" s="1"/>
  <c r="B46" i="7"/>
  <c r="A46" i="7"/>
  <c r="B44" i="7"/>
  <c r="C42" i="7"/>
  <c r="C44" i="7" s="1"/>
  <c r="B42" i="7"/>
  <c r="A42" i="7"/>
  <c r="C40" i="7"/>
  <c r="B40" i="7"/>
  <c r="C38" i="7"/>
  <c r="B38" i="7"/>
  <c r="A38" i="7"/>
  <c r="C36" i="7"/>
  <c r="B36" i="7"/>
  <c r="C34" i="7"/>
  <c r="B34" i="7"/>
  <c r="A34" i="7"/>
  <c r="B32" i="7"/>
  <c r="C30" i="7"/>
  <c r="C32" i="7" s="1"/>
  <c r="B30" i="7"/>
  <c r="A30" i="7"/>
  <c r="B28" i="7"/>
  <c r="C26" i="7"/>
  <c r="C28" i="7" s="1"/>
  <c r="B26" i="7"/>
  <c r="A26" i="7"/>
  <c r="A22" i="7"/>
  <c r="A18" i="7"/>
  <c r="A14" i="7"/>
  <c r="A10" i="7"/>
  <c r="A6" i="7"/>
  <c r="B24" i="7"/>
  <c r="C22" i="7"/>
  <c r="C24" i="7" s="1"/>
  <c r="B22" i="7"/>
  <c r="B20" i="7"/>
  <c r="B401" i="7" s="1"/>
  <c r="S39" i="3" s="1"/>
  <c r="C18" i="7"/>
  <c r="C20" i="7" s="1"/>
  <c r="B18" i="7"/>
  <c r="B399" i="7" s="1"/>
  <c r="S36" i="3" s="1"/>
  <c r="C14" i="7"/>
  <c r="C16" i="7" s="1"/>
  <c r="B16" i="7"/>
  <c r="B14" i="7"/>
  <c r="C6" i="7"/>
  <c r="C8" i="7" s="1"/>
  <c r="C2" i="7"/>
  <c r="C4" i="7" s="1"/>
  <c r="B12" i="7"/>
  <c r="C10" i="7"/>
  <c r="C12" i="7" s="1"/>
  <c r="B10" i="7"/>
  <c r="B8" i="7"/>
  <c r="B6" i="7"/>
  <c r="B4" i="7"/>
  <c r="B448" i="7" l="1"/>
  <c r="O52" i="3" s="1"/>
  <c r="B447" i="7"/>
  <c r="F52" i="3" s="1"/>
  <c r="B445" i="7"/>
  <c r="Q27" i="3" s="1"/>
  <c r="B444" i="7"/>
  <c r="B443" i="7"/>
  <c r="Q23" i="3" s="1"/>
  <c r="B442" i="7"/>
  <c r="Q21" i="3" s="1"/>
  <c r="B441" i="7"/>
  <c r="Q19" i="3" s="1"/>
  <c r="B436" i="7"/>
  <c r="J3" i="6" s="1"/>
  <c r="B434" i="7"/>
  <c r="E3" i="6" s="1"/>
  <c r="B435" i="7"/>
  <c r="H3" i="6" s="1"/>
  <c r="B433" i="7"/>
  <c r="A3" i="6" s="1"/>
  <c r="Q25" i="3" l="1"/>
  <c r="B449" i="7"/>
  <c r="F54" i="3" s="1"/>
  <c r="F3" i="5"/>
  <c r="A3" i="5"/>
  <c r="H3" i="5"/>
  <c r="J3" i="5"/>
  <c r="B2" i="7" l="1"/>
  <c r="A61" i="3"/>
  <c r="A65" i="3" s="1"/>
  <c r="A12" i="5" l="1"/>
  <c r="A16" i="5" s="1"/>
  <c r="A20" i="5" s="1"/>
  <c r="A24" i="5" s="1"/>
</calcChain>
</file>

<file path=xl/comments1.xml><?xml version="1.0" encoding="utf-8"?>
<comments xmlns="http://schemas.openxmlformats.org/spreadsheetml/2006/main">
  <authors>
    <author>山九株式会社</author>
  </authors>
  <commentList>
    <comment ref="E1" authorId="0" shapeId="0">
      <text>
        <r>
          <rPr>
            <b/>
            <sz val="9"/>
            <color indexed="81"/>
            <rFont val="MS P ゴシック"/>
            <family val="3"/>
            <charset val="128"/>
          </rPr>
          <t>JP、KR、CN、HK、TW、VN、TH、SG、MY、MM、ID の空港を除くコード、JPは開港+α
*追加した場合は、PORT名を昇順並び替え必要。
*塗りつぶしは、複数地域が統合されたコードを分割記載したもの。
*赤字は注意が必要な地名</t>
        </r>
      </text>
    </comment>
    <comment ref="E467" authorId="0" shapeId="0">
      <text>
        <r>
          <rPr>
            <b/>
            <sz val="9"/>
            <color indexed="81"/>
            <rFont val="MS P ゴシック"/>
            <family val="3"/>
            <charset val="128"/>
          </rPr>
          <t>本来の港名はNIIGATA(HIGASHI)
「新潟東港」を便宜上"NIIGATA"として記載</t>
        </r>
      </text>
    </comment>
    <comment ref="E584" authorId="0" shapeId="0">
      <text>
        <r>
          <rPr>
            <b/>
            <sz val="9"/>
            <color indexed="81"/>
            <rFont val="MS P ゴシック"/>
            <family val="3"/>
            <charset val="128"/>
          </rPr>
          <t>堺（大阪）
境（鳥取/島根）は、"SAKAIMINATO"（境港）</t>
        </r>
      </text>
    </comment>
    <comment ref="E617" authorId="0" shapeId="0">
      <text>
        <r>
          <rPr>
            <b/>
            <sz val="9"/>
            <color indexed="81"/>
            <rFont val="MS P ゴシック"/>
            <family val="3"/>
            <charset val="128"/>
          </rPr>
          <t>本来は"SAKAISENBOKU"だが、便宜上"SENBOKU"としても記載</t>
        </r>
      </text>
    </comment>
    <comment ref="E618" authorId="0" shapeId="0">
      <text>
        <r>
          <rPr>
            <b/>
            <sz val="9"/>
            <color indexed="81"/>
            <rFont val="MS P ゴシック"/>
            <family val="3"/>
            <charset val="128"/>
          </rPr>
          <t>薩摩川内（鹿児島）
仙台（宮城）は、
"SENDAISHIOGAMA"
（仙台塩釜）</t>
        </r>
      </text>
    </comment>
  </commentList>
</comments>
</file>

<file path=xl/sharedStrings.xml><?xml version="1.0" encoding="utf-8"?>
<sst xmlns="http://schemas.openxmlformats.org/spreadsheetml/2006/main" count="2749" uniqueCount="2185">
  <si>
    <t>FREIGHT SLIP送付先（FAX NO.）</t>
    <rPh sb="12" eb="15">
      <t>ソウフサキ</t>
    </rPh>
    <phoneticPr fontId="1"/>
  </si>
  <si>
    <t>OCEAN VESSEL</t>
    <phoneticPr fontId="1"/>
  </si>
  <si>
    <t>3)</t>
    <phoneticPr fontId="1"/>
  </si>
  <si>
    <t>ALSO NOTIFY PARTY</t>
    <phoneticPr fontId="1"/>
  </si>
  <si>
    <t>OF</t>
    <phoneticPr fontId="1"/>
  </si>
  <si>
    <t>SHIPPER</t>
    <phoneticPr fontId="1"/>
  </si>
  <si>
    <t>VOYAGE NO.</t>
    <phoneticPr fontId="1"/>
  </si>
  <si>
    <t>BOOKING NO.</t>
    <phoneticPr fontId="1"/>
  </si>
  <si>
    <t>MARKS &amp; NUMBERS</t>
    <phoneticPr fontId="1"/>
  </si>
  <si>
    <t>DESCRIPTION OF GOODS</t>
    <phoneticPr fontId="1"/>
  </si>
  <si>
    <t>CONTAINER NO.</t>
    <phoneticPr fontId="1"/>
  </si>
  <si>
    <t>SIZE</t>
    <phoneticPr fontId="1"/>
  </si>
  <si>
    <t>TYPE</t>
    <phoneticPr fontId="1"/>
  </si>
  <si>
    <t>CARGO WEIGHT (KGS)</t>
    <phoneticPr fontId="1"/>
  </si>
  <si>
    <t>MEASUREMENT (CBM)</t>
    <phoneticPr fontId="1"/>
  </si>
  <si>
    <t>PREPAID AT</t>
    <phoneticPr fontId="1"/>
  </si>
  <si>
    <t>3)</t>
    <phoneticPr fontId="1"/>
  </si>
  <si>
    <t>CONSIGNEE</t>
    <phoneticPr fontId="1"/>
  </si>
  <si>
    <t>NOTIFY PARTY</t>
    <phoneticPr fontId="1"/>
  </si>
  <si>
    <t>PRE-CARRIAGE BY</t>
    <phoneticPr fontId="1"/>
  </si>
  <si>
    <t>OCEAN VESSEL</t>
    <phoneticPr fontId="1"/>
  </si>
  <si>
    <t>CARRIER</t>
    <phoneticPr fontId="1"/>
  </si>
  <si>
    <t>BOOKING NO.</t>
    <phoneticPr fontId="1"/>
  </si>
  <si>
    <t>FORWARDER'S NAME &amp; CONTACT (PIC, PHONE NO.)</t>
  </si>
  <si>
    <t>NO. OF ATTACH SHEET</t>
  </si>
  <si>
    <t>PLACE OF RECEIPT</t>
  </si>
  <si>
    <t>PORT OF LOADING</t>
  </si>
  <si>
    <t>PORT OF DISCHARGE</t>
  </si>
  <si>
    <t>PLACE OF DELIVERY</t>
  </si>
  <si>
    <t>FINAL DESTINATION</t>
  </si>
  <si>
    <t>CALL SIGN</t>
  </si>
  <si>
    <t>FREIGHT AS ARRANGED</t>
  </si>
  <si>
    <t>SERVICE TYPE</t>
  </si>
  <si>
    <t>FREIGHT PREPAID/COLLECT</t>
    <phoneticPr fontId="1"/>
  </si>
  <si>
    <t>1)</t>
    <phoneticPr fontId="1"/>
  </si>
  <si>
    <t>2)</t>
    <phoneticPr fontId="1"/>
  </si>
  <si>
    <t>4)</t>
    <phoneticPr fontId="1"/>
  </si>
  <si>
    <t>SEAL NO.</t>
    <phoneticPr fontId="1"/>
  </si>
  <si>
    <t>NUMBER AND KIND OF PACKAGES</t>
    <phoneticPr fontId="1"/>
  </si>
  <si>
    <t>DG</t>
    <phoneticPr fontId="1"/>
  </si>
  <si>
    <t>RF TEMP</t>
    <phoneticPr fontId="1"/>
  </si>
  <si>
    <t>NO. OF B/L INSTRUCTION</t>
    <phoneticPr fontId="1"/>
  </si>
  <si>
    <t>PAYABLE AT</t>
    <phoneticPr fontId="1"/>
  </si>
  <si>
    <t>B/L INSTRUCTIONS (CONTAINER VESSEL ONLY)</t>
  </si>
  <si>
    <t>TOTAL NUMBER AND KIND 
OF PACKAGES</t>
    <phoneticPr fontId="1"/>
  </si>
  <si>
    <t>#</t>
    <phoneticPr fontId="1"/>
  </si>
  <si>
    <t>TOTAL GROSS WEIGHT</t>
    <phoneticPr fontId="1"/>
  </si>
  <si>
    <t>KGS</t>
    <phoneticPr fontId="1"/>
  </si>
  <si>
    <t>TOTAL MEASUREMENT</t>
    <phoneticPr fontId="1"/>
  </si>
  <si>
    <t>CBM</t>
    <phoneticPr fontId="1"/>
  </si>
  <si>
    <t>PLACE OF B/L ISSUE</t>
    <phoneticPr fontId="1"/>
  </si>
  <si>
    <t>CONTAINER DETAILS</t>
    <phoneticPr fontId="1"/>
  </si>
  <si>
    <t>SUPPLEMENTAL SHEET</t>
    <phoneticPr fontId="1"/>
  </si>
  <si>
    <t>BLOCK</t>
    <phoneticPr fontId="1"/>
  </si>
  <si>
    <t>No.2</t>
    <phoneticPr fontId="1"/>
  </si>
  <si>
    <t>No.3</t>
    <phoneticPr fontId="1"/>
  </si>
  <si>
    <t>No.4</t>
    <phoneticPr fontId="1"/>
  </si>
  <si>
    <t>No.5</t>
    <phoneticPr fontId="1"/>
  </si>
  <si>
    <t>No.6</t>
    <phoneticPr fontId="1"/>
  </si>
  <si>
    <t>No.7</t>
    <phoneticPr fontId="1"/>
  </si>
  <si>
    <t>No.8</t>
    <phoneticPr fontId="1"/>
  </si>
  <si>
    <t>No.9</t>
    <phoneticPr fontId="1"/>
  </si>
  <si>
    <t>No.10</t>
    <phoneticPr fontId="1"/>
  </si>
  <si>
    <t>#</t>
    <phoneticPr fontId="1"/>
  </si>
  <si>
    <t>TARE WEIGHT (KGS)</t>
    <phoneticPr fontId="1"/>
  </si>
  <si>
    <t>YOKOHAMA</t>
    <phoneticPr fontId="1"/>
  </si>
  <si>
    <t>TOKYO</t>
    <phoneticPr fontId="1"/>
  </si>
  <si>
    <t>YOKKAICHI</t>
    <phoneticPr fontId="1"/>
  </si>
  <si>
    <t>ANQING</t>
  </si>
  <si>
    <t>BASUO</t>
  </si>
  <si>
    <t>BAOTOU</t>
  </si>
  <si>
    <t>BAYUQUAN</t>
  </si>
  <si>
    <t>BEIHAI</t>
  </si>
  <si>
    <t>BEIJIAO</t>
  </si>
  <si>
    <t>BEIJING</t>
  </si>
  <si>
    <t>GUANGZHOU</t>
  </si>
  <si>
    <t>ZHENGZHOU</t>
  </si>
  <si>
    <t>CHANGCHUN</t>
  </si>
  <si>
    <t>CHANGSHU</t>
  </si>
  <si>
    <t>CHONGQING</t>
  </si>
  <si>
    <t>CHANGSHA</t>
  </si>
  <si>
    <t>CHENGDU</t>
  </si>
  <si>
    <t>CHIWAN</t>
  </si>
  <si>
    <t>DAGANG</t>
  </si>
  <si>
    <t>DATONG</t>
  </si>
  <si>
    <t>DANDONG</t>
  </si>
  <si>
    <t>DALIAN</t>
  </si>
  <si>
    <t>DONGSHAN</t>
  </si>
  <si>
    <t>FANGCHENG</t>
  </si>
  <si>
    <t>FUZHOU</t>
  </si>
  <si>
    <t>FOSHAN</t>
  </si>
  <si>
    <t>GONGBEI</t>
  </si>
  <si>
    <t>HAIKOU</t>
  </si>
  <si>
    <t>HOHHOT</t>
  </si>
  <si>
    <t>HEFEI</t>
  </si>
  <si>
    <t>HANGZHOU</t>
  </si>
  <si>
    <t>HAILAR</t>
  </si>
  <si>
    <t>HAIMEN</t>
  </si>
  <si>
    <t>HENGYANG</t>
  </si>
  <si>
    <t>HARBIN</t>
  </si>
  <si>
    <t>HUANGPU</t>
  </si>
  <si>
    <t>HUIZHOU</t>
  </si>
  <si>
    <t>JI'AN</t>
  </si>
  <si>
    <t>JINGDEZHEN</t>
  </si>
  <si>
    <t>JIANGYIN</t>
  </si>
  <si>
    <t>JIANGMEN</t>
  </si>
  <si>
    <t>JIAMUSI</t>
  </si>
  <si>
    <t>JINZHOU</t>
  </si>
  <si>
    <t>KASHI</t>
  </si>
  <si>
    <t>NANCHANG</t>
  </si>
  <si>
    <t>KUNMING</t>
  </si>
  <si>
    <t>GUIYANG</t>
  </si>
  <si>
    <t>GUILIN</t>
  </si>
  <si>
    <t>LANZHOU</t>
  </si>
  <si>
    <t>LONGKOU</t>
  </si>
  <si>
    <t>LANSHAN</t>
  </si>
  <si>
    <t>LHASA</t>
  </si>
  <si>
    <t>LIANYUNGANG</t>
  </si>
  <si>
    <t>LINYI</t>
  </si>
  <si>
    <t>LIUZHOU</t>
  </si>
  <si>
    <t>MAANSHAN</t>
  </si>
  <si>
    <t>MAWEI</t>
  </si>
  <si>
    <t>MANZHOULI</t>
  </si>
  <si>
    <t>MAWAN</t>
  </si>
  <si>
    <t>NANHAI</t>
  </si>
  <si>
    <t>NINGBO</t>
  </si>
  <si>
    <t>NANJING</t>
  </si>
  <si>
    <t>NANNING</t>
  </si>
  <si>
    <t>NANYANG</t>
  </si>
  <si>
    <t>NANSHA</t>
  </si>
  <si>
    <t>NANTONG</t>
  </si>
  <si>
    <t>PINGXIANG</t>
  </si>
  <si>
    <t>QINGLAN</t>
  </si>
  <si>
    <t>QINZHOU</t>
  </si>
  <si>
    <t>QUANZHOU</t>
  </si>
  <si>
    <t>ERENHOT</t>
  </si>
  <si>
    <t>RONGQI</t>
  </si>
  <si>
    <t>RIZHAO</t>
  </si>
  <si>
    <t>SHUIDONG</t>
  </si>
  <si>
    <t>SUIFENHE</t>
  </si>
  <si>
    <t>SHANGHAI</t>
  </si>
  <si>
    <t>SHIDAO</t>
  </si>
  <si>
    <t>SHENYANG</t>
  </si>
  <si>
    <t>SANSHAN</t>
  </si>
  <si>
    <t>SHEKOU</t>
  </si>
  <si>
    <t>QINHUANGDAO</t>
  </si>
  <si>
    <t>SHASHI</t>
  </si>
  <si>
    <t>XI AN</t>
  </si>
  <si>
    <t>SANSHUI</t>
  </si>
  <si>
    <t>SHUNDE</t>
  </si>
  <si>
    <t>SUIGANG HUANGPU</t>
  </si>
  <si>
    <t>SHANTOU</t>
  </si>
  <si>
    <t>SHANWEI</t>
  </si>
  <si>
    <t>SIMAO</t>
  </si>
  <si>
    <t>SANYA</t>
  </si>
  <si>
    <t>SUZHOU</t>
  </si>
  <si>
    <t>SHENZHEN</t>
  </si>
  <si>
    <t>TAICANG</t>
  </si>
  <si>
    <t>QINGDAO</t>
  </si>
  <si>
    <t>TAIPING</t>
  </si>
  <si>
    <t>TANGSHAN</t>
  </si>
  <si>
    <t>TANGGU</t>
  </si>
  <si>
    <t>TUMEN</t>
  </si>
  <si>
    <t>JINAN</t>
  </si>
  <si>
    <t>TONGLING</t>
  </si>
  <si>
    <t>TIANJIN</t>
  </si>
  <si>
    <t>TAIYUAN</t>
  </si>
  <si>
    <t>URUMQI</t>
  </si>
  <si>
    <t>YULIN</t>
  </si>
  <si>
    <t>WEIHAI</t>
  </si>
  <si>
    <t>WUHU</t>
  </si>
  <si>
    <t>WENZHOU</t>
  </si>
  <si>
    <t>WUHAN</t>
  </si>
  <si>
    <t>WUXI</t>
  </si>
  <si>
    <t>WUZHOU</t>
  </si>
  <si>
    <t>WUYISHAN</t>
  </si>
  <si>
    <t>XINHUI</t>
  </si>
  <si>
    <t>XIAMEN</t>
  </si>
  <si>
    <t>XINING</t>
  </si>
  <si>
    <t>XUZHOU</t>
  </si>
  <si>
    <t>YANGSHAN</t>
  </si>
  <si>
    <t>YANGJIANG</t>
  </si>
  <si>
    <t>YINCHUAN</t>
  </si>
  <si>
    <t>YINGKOU</t>
  </si>
  <si>
    <t>YINING</t>
  </si>
  <si>
    <t>YANTAI</t>
  </si>
  <si>
    <t>YANTIAN</t>
  </si>
  <si>
    <t>YUEYANG</t>
  </si>
  <si>
    <t>YANGZHOU</t>
  </si>
  <si>
    <t>ZHAPU</t>
  </si>
  <si>
    <t>ZHANJIANG</t>
  </si>
  <si>
    <t>ZHENJIANG</t>
  </si>
  <si>
    <t>ZHANGJIAGANG</t>
  </si>
  <si>
    <t>ZHOUSHAN</t>
  </si>
  <si>
    <t>ZHAOQING</t>
  </si>
  <si>
    <t>ZHONGSHAN</t>
  </si>
  <si>
    <t>ZHUHAI</t>
  </si>
  <si>
    <t>ZHANGZHOU</t>
  </si>
  <si>
    <t>HONG KONG</t>
  </si>
  <si>
    <t>ATAMBUA</t>
  </si>
  <si>
    <t>ADANG BAY</t>
  </si>
  <si>
    <t>AMAHAI</t>
  </si>
  <si>
    <t>MATARAM</t>
  </si>
  <si>
    <t>ALOR ISLAND</t>
  </si>
  <si>
    <t>BAUCAU</t>
  </si>
  <si>
    <t>BANJARMASIN</t>
  </si>
  <si>
    <t>BERAU</t>
  </si>
  <si>
    <t>BANGGAI</t>
  </si>
  <si>
    <t>BOLAANG</t>
  </si>
  <si>
    <t>BAJAWA</t>
  </si>
  <si>
    <t>BELILING</t>
  </si>
  <si>
    <t>BANDA ACEH</t>
  </si>
  <si>
    <t>BOKONDINI</t>
  </si>
  <si>
    <t>BADE</t>
  </si>
  <si>
    <t>CIGADING</t>
  </si>
  <si>
    <t>CIWANDAN</t>
  </si>
  <si>
    <t>ENAROTALI</t>
  </si>
  <si>
    <t>GEBE</t>
  </si>
  <si>
    <t>ILLAGA</t>
  </si>
  <si>
    <t>JAKARTA</t>
  </si>
  <si>
    <t>YOGYAKARTA</t>
  </si>
  <si>
    <t>KOTABARU</t>
  </si>
  <si>
    <t>KON</t>
  </si>
  <si>
    <t>KEPI</t>
  </si>
  <si>
    <t>KEBAR</t>
  </si>
  <si>
    <t>KIMAM</t>
  </si>
  <si>
    <t>KOKONAO</t>
  </si>
  <si>
    <t>KERINCI</t>
  </si>
  <si>
    <t>LONG BAWAN</t>
  </si>
  <si>
    <t>MULIA</t>
  </si>
  <si>
    <t>LARANTUKA</t>
  </si>
  <si>
    <t>LANGGUR</t>
  </si>
  <si>
    <t>LUWUK</t>
  </si>
  <si>
    <t>MAKASSAR</t>
  </si>
  <si>
    <t>MANGOLE</t>
  </si>
  <si>
    <t>MINDIPTANA</t>
  </si>
  <si>
    <t>MAMUJU</t>
  </si>
  <si>
    <t>MALANG</t>
  </si>
  <si>
    <t>MALIANA</t>
  </si>
  <si>
    <t>MASALEMBO</t>
  </si>
  <si>
    <t>MUTING</t>
  </si>
  <si>
    <t>MASAMBA</t>
  </si>
  <si>
    <t>NAHA</t>
  </si>
  <si>
    <t>NAMLEA</t>
  </si>
  <si>
    <t>NABIRE</t>
  </si>
  <si>
    <t>BANDANAIRA</t>
  </si>
  <si>
    <t>NUNUKAN</t>
  </si>
  <si>
    <t>BINTUNI</t>
  </si>
  <si>
    <t>OKSIBIL</t>
  </si>
  <si>
    <t>OLEE LHEUE</t>
  </si>
  <si>
    <t>MOANAMANI</t>
  </si>
  <si>
    <t>PASIR PANJANG</t>
  </si>
  <si>
    <t>PALIBELO</t>
  </si>
  <si>
    <t>TANDJANG</t>
  </si>
  <si>
    <t>PANGKALANBUUN</t>
  </si>
  <si>
    <t>PALANGKARAYA</t>
  </si>
  <si>
    <t>PORT MENENG</t>
  </si>
  <si>
    <t>PANJANG</t>
  </si>
  <si>
    <t>PUTUSSIBAU</t>
  </si>
  <si>
    <t>PULAU LAUT</t>
  </si>
  <si>
    <t>RAHA</t>
  </si>
  <si>
    <t>RANSIKI</t>
  </si>
  <si>
    <t>ROTI</t>
  </si>
  <si>
    <t>SAWU</t>
  </si>
  <si>
    <t>SENGGEH</t>
  </si>
  <si>
    <t>SIBISA</t>
  </si>
  <si>
    <t>SOLO CITY</t>
  </si>
  <si>
    <t>SORONG</t>
  </si>
  <si>
    <t>SINTANG</t>
  </si>
  <si>
    <t>SANANA</t>
  </si>
  <si>
    <t>SOROAKO</t>
  </si>
  <si>
    <t>SUMBAWA</t>
  </si>
  <si>
    <t>SAUMLAKI</t>
  </si>
  <si>
    <t>TEMBAGAPURA</t>
  </si>
  <si>
    <t>TANJUNG SELOR</t>
  </si>
  <si>
    <t>BANDAR LAMPUNG</t>
  </si>
  <si>
    <t>TOLITOLI</t>
  </si>
  <si>
    <t>TAMBOLAKA</t>
  </si>
  <si>
    <t>TELOK MELANO</t>
  </si>
  <si>
    <t>TANJUNG PRIOK</t>
  </si>
  <si>
    <t>TANA TORAJA</t>
  </si>
  <si>
    <t>TEMINABUAN</t>
  </si>
  <si>
    <t>SUAI</t>
  </si>
  <si>
    <t>VIQUEQUE</t>
  </si>
  <si>
    <t>WARIS</t>
  </si>
  <si>
    <t>WAGETHE</t>
  </si>
  <si>
    <t>WAMENA</t>
  </si>
  <si>
    <t>WASIOR</t>
  </si>
  <si>
    <t>SENGGO</t>
  </si>
  <si>
    <t>STEENKOOL</t>
  </si>
  <si>
    <t>KWANGYANG</t>
  </si>
  <si>
    <t>KOHYON</t>
  </si>
  <si>
    <t>KOJE</t>
  </si>
  <si>
    <t>POHANG</t>
  </si>
  <si>
    <t>MASAN</t>
  </si>
  <si>
    <t>MIPO</t>
  </si>
  <si>
    <t>MOKPO</t>
  </si>
  <si>
    <t>MUKHO</t>
  </si>
  <si>
    <t>OKKYE</t>
  </si>
  <si>
    <t>OKPO</t>
  </si>
  <si>
    <t>ONSAN</t>
  </si>
  <si>
    <t>OSAN</t>
  </si>
  <si>
    <t>SAMCHONPO</t>
  </si>
  <si>
    <t>SEOUL</t>
  </si>
  <si>
    <t>TONGHAE</t>
  </si>
  <si>
    <t>TONGYOUNG</t>
  </si>
  <si>
    <t>ULSAN</t>
  </si>
  <si>
    <t>WANDO</t>
  </si>
  <si>
    <t>YOCHON</t>
  </si>
  <si>
    <t>YANGON</t>
  </si>
  <si>
    <t>ALOR SETAR</t>
  </si>
  <si>
    <t>BAGAN DATOK</t>
  </si>
  <si>
    <t>BATU PAHAT</t>
  </si>
  <si>
    <t>BARIO</t>
  </si>
  <si>
    <t>BANDAR MAHARANI</t>
  </si>
  <si>
    <t>DANJINDAWAI</t>
  </si>
  <si>
    <t>ENDAU</t>
  </si>
  <si>
    <t>IPOH</t>
  </si>
  <si>
    <t>JOHOR BAHRU</t>
  </si>
  <si>
    <t>KUALA BARAM</t>
  </si>
  <si>
    <t>KOTA BHARU</t>
  </si>
  <si>
    <t>KUALA BESAR</t>
  </si>
  <si>
    <t>KEMAMAN</t>
  </si>
  <si>
    <t>KEJIT</t>
  </si>
  <si>
    <t>KIJAL</t>
  </si>
  <si>
    <t>KUALA KEDAH</t>
  </si>
  <si>
    <t>KUKUP</t>
  </si>
  <si>
    <t>KUALA PERLIS</t>
  </si>
  <si>
    <t>KRETY</t>
  </si>
  <si>
    <t>KUALA SEDILI</t>
  </si>
  <si>
    <t>KUALA SELANGOR</t>
  </si>
  <si>
    <t>KOTA TINGGI</t>
  </si>
  <si>
    <t>KUALA GULA</t>
  </si>
  <si>
    <t>KUALA LUMPUR</t>
  </si>
  <si>
    <t>LANGKAWI</t>
  </si>
  <si>
    <t>LONG SEMADO</t>
  </si>
  <si>
    <t>LONG SUKANG</t>
  </si>
  <si>
    <t>LUMUT</t>
  </si>
  <si>
    <t>MERSING</t>
  </si>
  <si>
    <t>MALACCA</t>
  </si>
  <si>
    <t>MUAR</t>
  </si>
  <si>
    <t>LONG SERIDAN</t>
  </si>
  <si>
    <t>PANCHANG</t>
  </si>
  <si>
    <t>PASIR GOGOK</t>
  </si>
  <si>
    <t>PAMOL</t>
  </si>
  <si>
    <t>PORT DICKSON</t>
  </si>
  <si>
    <t>PEDENA</t>
  </si>
  <si>
    <t>PASIR HITAM</t>
  </si>
  <si>
    <t>PENGKALAN KUBOR</t>
  </si>
  <si>
    <t>PONTIAN</t>
  </si>
  <si>
    <t>PULAU PISANG</t>
  </si>
  <si>
    <t>PRAI</t>
  </si>
  <si>
    <t>KUALA ROMPIN</t>
  </si>
  <si>
    <t>RANAU</t>
  </si>
  <si>
    <t>SINDUMIN</t>
  </si>
  <si>
    <t>SILAY</t>
  </si>
  <si>
    <t>SIRAN</t>
  </si>
  <si>
    <t>SRI MEDAN</t>
  </si>
  <si>
    <t>SEPULOT</t>
  </si>
  <si>
    <t>SUNGAI RENGIT</t>
  </si>
  <si>
    <t>TELOK INTAN</t>
  </si>
  <si>
    <t>TANJONG BARAN</t>
  </si>
  <si>
    <t>TANJONG DAWAI</t>
  </si>
  <si>
    <t>TUMBUM</t>
  </si>
  <si>
    <t>TOMANGGONG</t>
  </si>
  <si>
    <t>TIOMAN</t>
  </si>
  <si>
    <t>TELOK RAMUNIA</t>
  </si>
  <si>
    <t>TANJONG SURAT</t>
  </si>
  <si>
    <t>TANDJUNG TENGELILI</t>
  </si>
  <si>
    <t>TUMPAT</t>
  </si>
  <si>
    <t>TUNGKU</t>
  </si>
  <si>
    <t>PULAN AYER CHAWAN</t>
  </si>
  <si>
    <t>KEPPEL WHARVES</t>
  </si>
  <si>
    <t>SEMBAWANG PORT</t>
  </si>
  <si>
    <t>SINGAPORE</t>
  </si>
  <si>
    <t>TELOK AYER BASIN</t>
  </si>
  <si>
    <t>TENGAH</t>
  </si>
  <si>
    <t>BAN MAK KHAEN</t>
  </si>
  <si>
    <t>BANGKOK</t>
  </si>
  <si>
    <t>BANDON</t>
  </si>
  <si>
    <t>BANGNARA</t>
  </si>
  <si>
    <t>BANLAEM</t>
  </si>
  <si>
    <t>CHUMPORN</t>
  </si>
  <si>
    <t>CHIANG MAI</t>
  </si>
  <si>
    <t>HAT YAI</t>
  </si>
  <si>
    <t>MAE HONG SON</t>
  </si>
  <si>
    <t>PHUKET</t>
  </si>
  <si>
    <t>KRABI</t>
  </si>
  <si>
    <t>KHON KAEN</t>
  </si>
  <si>
    <t>LOP BURI</t>
  </si>
  <si>
    <t>KOH LANTA</t>
  </si>
  <si>
    <t>KOH NOK</t>
  </si>
  <si>
    <t>NAKHOM PHANOM</t>
  </si>
  <si>
    <t>KOH SICHANG</t>
  </si>
  <si>
    <t>KOH YAO</t>
  </si>
  <si>
    <t>LANG SUAN</t>
  </si>
  <si>
    <t>LAEM CHABANG</t>
  </si>
  <si>
    <t>LAT KRABANG</t>
  </si>
  <si>
    <t>LOEI</t>
  </si>
  <si>
    <t>LAMPANG</t>
  </si>
  <si>
    <t>MEKLONG</t>
  </si>
  <si>
    <t>NARATHIWAT</t>
  </si>
  <si>
    <t>NAN</t>
  </si>
  <si>
    <t>PATTANI</t>
  </si>
  <si>
    <t>PHANGNGA</t>
  </si>
  <si>
    <t>PHITSANULOK</t>
  </si>
  <si>
    <t>PAKBARA</t>
  </si>
  <si>
    <t>PAKNAM</t>
  </si>
  <si>
    <t>PAKPANANG</t>
  </si>
  <si>
    <t>PHRAE</t>
  </si>
  <si>
    <t>SATTAHIP</t>
  </si>
  <si>
    <t>SONGKHLA</t>
  </si>
  <si>
    <t>SICHOL</t>
  </si>
  <si>
    <t>SAKON NAKHON</t>
  </si>
  <si>
    <t>SRIRACHA</t>
  </si>
  <si>
    <t>TA-CHALAEB</t>
  </si>
  <si>
    <t>THA SALA</t>
  </si>
  <si>
    <t>TAKHLI</t>
  </si>
  <si>
    <t>TAK</t>
  </si>
  <si>
    <t>TRANG</t>
  </si>
  <si>
    <t>UBON RATCHATHANI</t>
  </si>
  <si>
    <t>RANONG</t>
  </si>
  <si>
    <t>SURAT THANI</t>
  </si>
  <si>
    <t>KOH SAMUI</t>
  </si>
  <si>
    <t>UDON THANI</t>
  </si>
  <si>
    <t>UTAPAO</t>
  </si>
  <si>
    <t>UTTARADIT</t>
  </si>
  <si>
    <t>AN PING</t>
  </si>
  <si>
    <t>CHIAYI</t>
  </si>
  <si>
    <t>HUALIEN</t>
  </si>
  <si>
    <t>LISHAN</t>
  </si>
  <si>
    <t>MAKUNG</t>
  </si>
  <si>
    <t>SUN MOON LAKE</t>
  </si>
  <si>
    <t>SUAO</t>
  </si>
  <si>
    <t>TAINAN</t>
  </si>
  <si>
    <t>TAIPEI</t>
  </si>
  <si>
    <t>TAITUNG</t>
  </si>
  <si>
    <t>TAICHUNG</t>
  </si>
  <si>
    <t>BENTHUY</t>
  </si>
  <si>
    <t>CAT LAI</t>
  </si>
  <si>
    <t>CAI LAN</t>
  </si>
  <si>
    <t>CULAO</t>
  </si>
  <si>
    <t>CAM PHA</t>
  </si>
  <si>
    <t>CAMRANH</t>
  </si>
  <si>
    <t>DA NANG</t>
  </si>
  <si>
    <t>HANOI</t>
  </si>
  <si>
    <t>HONGAI</t>
  </si>
  <si>
    <t>HAIPHONG</t>
  </si>
  <si>
    <t>HUE</t>
  </si>
  <si>
    <t>PHAN RANG</t>
  </si>
  <si>
    <t>PHAN THIET</t>
  </si>
  <si>
    <t>PHU MY</t>
  </si>
  <si>
    <t>HO CHI MINH CITY</t>
  </si>
  <si>
    <t>TUY HOA</t>
  </si>
  <si>
    <t>CAN THO</t>
  </si>
  <si>
    <t>VUNG TAU</t>
  </si>
  <si>
    <t>QUANG NGAI</t>
  </si>
  <si>
    <t>CNAQG</t>
  </si>
  <si>
    <t>CNBAS</t>
  </si>
  <si>
    <t>CNBAV</t>
  </si>
  <si>
    <t>CNBAY</t>
  </si>
  <si>
    <t>CNBHY</t>
  </si>
  <si>
    <t>CNBJS</t>
  </si>
  <si>
    <t>CNCAN</t>
  </si>
  <si>
    <t>CNCGO</t>
  </si>
  <si>
    <t>CNCGQ</t>
  </si>
  <si>
    <t>CNCGU</t>
  </si>
  <si>
    <t>CNCJG</t>
  </si>
  <si>
    <t>CNCKG</t>
  </si>
  <si>
    <t>CNCLJ</t>
  </si>
  <si>
    <t>CNCSX</t>
  </si>
  <si>
    <t>CNCTU</t>
  </si>
  <si>
    <t>CNCWN</t>
  </si>
  <si>
    <t>CNCZX</t>
  </si>
  <si>
    <t>CNDAA</t>
  </si>
  <si>
    <t>CNDAT</t>
  </si>
  <si>
    <t>CNDDG</t>
  </si>
  <si>
    <t>CNDGG</t>
  </si>
  <si>
    <t>CNDLC</t>
  </si>
  <si>
    <t>CNDSN</t>
  </si>
  <si>
    <t>CNFAN</t>
  </si>
  <si>
    <t>CNFOC</t>
  </si>
  <si>
    <t>CNFOS</t>
  </si>
  <si>
    <t>CNGBP</t>
  </si>
  <si>
    <t>CNHAK</t>
  </si>
  <si>
    <t>CNHET</t>
  </si>
  <si>
    <t>CNHFE</t>
  </si>
  <si>
    <t>CNHGH</t>
  </si>
  <si>
    <t>CNHLD</t>
  </si>
  <si>
    <t>CNHME</t>
  </si>
  <si>
    <t>CNHNY</t>
  </si>
  <si>
    <t>CNHRB</t>
  </si>
  <si>
    <t>CNHUA</t>
  </si>
  <si>
    <t>CNHUI</t>
  </si>
  <si>
    <t>CNJDZ</t>
  </si>
  <si>
    <t>CNJIA</t>
  </si>
  <si>
    <t>CNJIU</t>
  </si>
  <si>
    <t>CNJIX</t>
  </si>
  <si>
    <t>CNJMN</t>
  </si>
  <si>
    <t>CNJMU</t>
  </si>
  <si>
    <t>CNJNZ</t>
  </si>
  <si>
    <t>CNKHG</t>
  </si>
  <si>
    <t>CNKHN</t>
  </si>
  <si>
    <t>CNKMG</t>
  </si>
  <si>
    <t>CNKNC</t>
  </si>
  <si>
    <t>CNKWE</t>
  </si>
  <si>
    <t>CNKWL</t>
  </si>
  <si>
    <t>CNLHW</t>
  </si>
  <si>
    <t>CNLKU</t>
  </si>
  <si>
    <t>CNLSN</t>
  </si>
  <si>
    <t>CNLXA</t>
  </si>
  <si>
    <t>CNLYG</t>
  </si>
  <si>
    <t>CNLYI</t>
  </si>
  <si>
    <t>CNLZH</t>
  </si>
  <si>
    <t>CNMAA</t>
  </si>
  <si>
    <t>CNMAW</t>
  </si>
  <si>
    <t>CNMLX</t>
  </si>
  <si>
    <t>CNMWN</t>
  </si>
  <si>
    <t>CNNAH</t>
  </si>
  <si>
    <t>CNNGB</t>
  </si>
  <si>
    <t>CNNKG</t>
  </si>
  <si>
    <t>CNNNG</t>
  </si>
  <si>
    <t>CNNNY</t>
  </si>
  <si>
    <t>CNNSA</t>
  </si>
  <si>
    <t>CNNTG</t>
  </si>
  <si>
    <t>CNPIN</t>
  </si>
  <si>
    <t>CNPVG</t>
  </si>
  <si>
    <t>CNQLN</t>
  </si>
  <si>
    <t>CNQZH</t>
  </si>
  <si>
    <t>CNQZJ</t>
  </si>
  <si>
    <t>CNRLC</t>
  </si>
  <si>
    <t>CNROQ</t>
  </si>
  <si>
    <t>CNRZH</t>
  </si>
  <si>
    <t>CNSDG</t>
  </si>
  <si>
    <t>CNSFE</t>
  </si>
  <si>
    <t>CNSHA</t>
  </si>
  <si>
    <t>CNSHD</t>
  </si>
  <si>
    <t>CNSHE</t>
  </si>
  <si>
    <t>CNSHG</t>
  </si>
  <si>
    <t>CNSHK</t>
  </si>
  <si>
    <t>CNSHP</t>
  </si>
  <si>
    <t>CNSHS</t>
  </si>
  <si>
    <t>CNSIA</t>
  </si>
  <si>
    <t>CNSJQ</t>
  </si>
  <si>
    <t>CNSUD</t>
  </si>
  <si>
    <t>CNSUI</t>
  </si>
  <si>
    <t>CNSWA</t>
  </si>
  <si>
    <t>CNSWE</t>
  </si>
  <si>
    <t>CNSYM</t>
  </si>
  <si>
    <t>CNSYX</t>
  </si>
  <si>
    <t>CNSZH</t>
  </si>
  <si>
    <t>CNSZX</t>
  </si>
  <si>
    <t>CNTAG</t>
  </si>
  <si>
    <t>CNTAO</t>
  </si>
  <si>
    <t>CNTAP</t>
  </si>
  <si>
    <t>CNTAS</t>
  </si>
  <si>
    <t>CNTGU</t>
  </si>
  <si>
    <t>CNTME</t>
  </si>
  <si>
    <t>CNTNA</t>
  </si>
  <si>
    <t>CNTOL</t>
  </si>
  <si>
    <t>CNTSN</t>
  </si>
  <si>
    <t>CNTXG</t>
  </si>
  <si>
    <t>CNTYN</t>
  </si>
  <si>
    <t>CNURC</t>
  </si>
  <si>
    <t>CNUYN</t>
  </si>
  <si>
    <t>CNWEI</t>
  </si>
  <si>
    <t>CNWHI</t>
  </si>
  <si>
    <t>CNWNZ</t>
  </si>
  <si>
    <t>CNWUH</t>
  </si>
  <si>
    <t>CNWUS</t>
  </si>
  <si>
    <t>CNWUX</t>
  </si>
  <si>
    <t>CNWUZ</t>
  </si>
  <si>
    <t>CNXIN</t>
  </si>
  <si>
    <t>CNXMN</t>
  </si>
  <si>
    <t>CNXNN</t>
  </si>
  <si>
    <t>CNXUZ</t>
  </si>
  <si>
    <t>CNYAN</t>
  </si>
  <si>
    <t>CNYIC</t>
  </si>
  <si>
    <t>CNYIK</t>
  </si>
  <si>
    <t>CNYIN</t>
  </si>
  <si>
    <t>CNYJI</t>
  </si>
  <si>
    <t>CNYNT</t>
  </si>
  <si>
    <t>CNYQS</t>
  </si>
  <si>
    <t>CNYTN</t>
  </si>
  <si>
    <t>CNYUY</t>
  </si>
  <si>
    <t>CNYZH</t>
  </si>
  <si>
    <t>CNZAP</t>
  </si>
  <si>
    <t>CNZHA</t>
  </si>
  <si>
    <t>CNZHE</t>
  </si>
  <si>
    <t>CNZJA</t>
  </si>
  <si>
    <t>CNZJG</t>
  </si>
  <si>
    <t>CNZOS</t>
  </si>
  <si>
    <t>CNZQG</t>
  </si>
  <si>
    <t>CNZSN</t>
  </si>
  <si>
    <t>CNZUH</t>
  </si>
  <si>
    <t>CNZZU</t>
  </si>
  <si>
    <t>HKHKG</t>
  </si>
  <si>
    <t>IDABU</t>
  </si>
  <si>
    <t>IDADB</t>
  </si>
  <si>
    <t>IDAHI</t>
  </si>
  <si>
    <t>IDAMA</t>
  </si>
  <si>
    <t>IDAMI</t>
  </si>
  <si>
    <t>IDAMP</t>
  </si>
  <si>
    <t>IDAMQ</t>
  </si>
  <si>
    <t>IDARD</t>
  </si>
  <si>
    <t>IDBCH</t>
  </si>
  <si>
    <t>IDBDJ</t>
  </si>
  <si>
    <t>IDBDO</t>
  </si>
  <si>
    <t>IDBEJ</t>
  </si>
  <si>
    <t>IDBGG</t>
  </si>
  <si>
    <t>IDBIK</t>
  </si>
  <si>
    <t>IDBIT</t>
  </si>
  <si>
    <t>IDBJG</t>
  </si>
  <si>
    <t>IDBJU</t>
  </si>
  <si>
    <t>IDBJW</t>
  </si>
  <si>
    <t>IDBKS</t>
  </si>
  <si>
    <t>IDBLL</t>
  </si>
  <si>
    <t>IDBLV</t>
  </si>
  <si>
    <t>IDBLW</t>
  </si>
  <si>
    <t>IDBMU</t>
  </si>
  <si>
    <t>IDBOA</t>
  </si>
  <si>
    <t>IDBPN</t>
  </si>
  <si>
    <t>IDBTJ</t>
  </si>
  <si>
    <t>IDBTM</t>
  </si>
  <si>
    <t>IDBUI</t>
  </si>
  <si>
    <t>IDBUW</t>
  </si>
  <si>
    <t>IDBXD</t>
  </si>
  <si>
    <t>IDBXT</t>
  </si>
  <si>
    <t>IDCBN</t>
  </si>
  <si>
    <t>IDCGK</t>
  </si>
  <si>
    <t>IDCIG</t>
  </si>
  <si>
    <t>IDCIN</t>
  </si>
  <si>
    <t>IDCIW</t>
  </si>
  <si>
    <t>IDCXP</t>
  </si>
  <si>
    <t>IDDAS</t>
  </si>
  <si>
    <t>IDDJB</t>
  </si>
  <si>
    <t>IDDJJ</t>
  </si>
  <si>
    <t>IDDPS</t>
  </si>
  <si>
    <t>IDDUM</t>
  </si>
  <si>
    <t>IDENE</t>
  </si>
  <si>
    <t>IDEWI</t>
  </si>
  <si>
    <t>IDFKQ</t>
  </si>
  <si>
    <t>IDFOO</t>
  </si>
  <si>
    <t>IDGEB</t>
  </si>
  <si>
    <t>IDGIL</t>
  </si>
  <si>
    <t>IDGLX</t>
  </si>
  <si>
    <t>IDGNS</t>
  </si>
  <si>
    <t>IDGRE</t>
  </si>
  <si>
    <t>IDGTO</t>
  </si>
  <si>
    <t>IDILA</t>
  </si>
  <si>
    <t>IDJKT</t>
  </si>
  <si>
    <t>IDJOG</t>
  </si>
  <si>
    <t>IDKAR</t>
  </si>
  <si>
    <t>IDKBU</t>
  </si>
  <si>
    <t>IDKCI</t>
  </si>
  <si>
    <t>IDKDI</t>
  </si>
  <si>
    <t>IDKEI</t>
  </si>
  <si>
    <t>IDKEQ</t>
  </si>
  <si>
    <t>IDKID</t>
  </si>
  <si>
    <t>IDKMA</t>
  </si>
  <si>
    <t>IDKMM</t>
  </si>
  <si>
    <t>IDKNG</t>
  </si>
  <si>
    <t>IDKOE</t>
  </si>
  <si>
    <t>IDKOX</t>
  </si>
  <si>
    <t>IDKRC</t>
  </si>
  <si>
    <t>IDKTG</t>
  </si>
  <si>
    <t>IDLAH</t>
  </si>
  <si>
    <t>IDLAS</t>
  </si>
  <si>
    <t>IDLBJ</t>
  </si>
  <si>
    <t>IDLBW</t>
  </si>
  <si>
    <t>IDLII</t>
  </si>
  <si>
    <t>IDLKA</t>
  </si>
  <si>
    <t>IDLUV</t>
  </si>
  <si>
    <t>IDLUW</t>
  </si>
  <si>
    <t>IDMAK</t>
  </si>
  <si>
    <t>IDMAL</t>
  </si>
  <si>
    <t>IDMDC</t>
  </si>
  <si>
    <t>IDMDP</t>
  </si>
  <si>
    <t>IDMEQ</t>
  </si>
  <si>
    <t>IDMES</t>
  </si>
  <si>
    <t>IDMJU</t>
  </si>
  <si>
    <t>IDMKQ</t>
  </si>
  <si>
    <t>IDMKW</t>
  </si>
  <si>
    <t>IDMLG</t>
  </si>
  <si>
    <t>IDMLI</t>
  </si>
  <si>
    <t>IDMNA</t>
  </si>
  <si>
    <t>IDMNT</t>
  </si>
  <si>
    <t>IDMOF</t>
  </si>
  <si>
    <t>IDMPT</t>
  </si>
  <si>
    <t>IDMRK</t>
  </si>
  <si>
    <t>IDMSI</t>
  </si>
  <si>
    <t>IDMUF</t>
  </si>
  <si>
    <t>IDMUO</t>
  </si>
  <si>
    <t>IDMXB</t>
  </si>
  <si>
    <t>IDNAH</t>
  </si>
  <si>
    <t>IDNAM</t>
  </si>
  <si>
    <t>IDNBX</t>
  </si>
  <si>
    <t>IDNDA</t>
  </si>
  <si>
    <t>IDNNX</t>
  </si>
  <si>
    <t>IDNTI</t>
  </si>
  <si>
    <t>IDOKL</t>
  </si>
  <si>
    <t>IDOKQ</t>
  </si>
  <si>
    <t>IDOLO</t>
  </si>
  <si>
    <t>IDONI</t>
  </si>
  <si>
    <t>IDPAG</t>
  </si>
  <si>
    <t>IDPAS</t>
  </si>
  <si>
    <t>IDPAZ</t>
  </si>
  <si>
    <t>IDPBW</t>
  </si>
  <si>
    <t>IDPDG</t>
  </si>
  <si>
    <t>IDPDJ</t>
  </si>
  <si>
    <t>IDPEX</t>
  </si>
  <si>
    <t>IDPGK</t>
  </si>
  <si>
    <t>IDPGX</t>
  </si>
  <si>
    <t>IDPJG</t>
  </si>
  <si>
    <t>IDPKN</t>
  </si>
  <si>
    <t>IDPKR</t>
  </si>
  <si>
    <t>IDPKS</t>
  </si>
  <si>
    <t>IDPKU</t>
  </si>
  <si>
    <t>IDPKY</t>
  </si>
  <si>
    <t>IDPLA</t>
  </si>
  <si>
    <t>IDPLM</t>
  </si>
  <si>
    <t>IDPMG</t>
  </si>
  <si>
    <t>IDPNJ</t>
  </si>
  <si>
    <t>IDPNK</t>
  </si>
  <si>
    <t>IDPNN</t>
  </si>
  <si>
    <t>IDPPO</t>
  </si>
  <si>
    <t>IDPRN</t>
  </si>
  <si>
    <t>IDPRO</t>
  </si>
  <si>
    <t>IDPSJ</t>
  </si>
  <si>
    <t>IDPSS</t>
  </si>
  <si>
    <t>IDPSU</t>
  </si>
  <si>
    <t>IDPUM</t>
  </si>
  <si>
    <t>IDPUT</t>
  </si>
  <si>
    <t>IDRAQ</t>
  </si>
  <si>
    <t>IDRGT</t>
  </si>
  <si>
    <t>IDRSK</t>
  </si>
  <si>
    <t>IDRTG</t>
  </si>
  <si>
    <t>IDRTI</t>
  </si>
  <si>
    <t>IDSAE</t>
  </si>
  <si>
    <t>IDSAU</t>
  </si>
  <si>
    <t>IDSBG</t>
  </si>
  <si>
    <t>IDSBS</t>
  </si>
  <si>
    <t>IDSEB</t>
  </si>
  <si>
    <t>IDSEH</t>
  </si>
  <si>
    <t>IDSEQ</t>
  </si>
  <si>
    <t>IDSIA</t>
  </si>
  <si>
    <t>IDSIQ</t>
  </si>
  <si>
    <t>IDSIW</t>
  </si>
  <si>
    <t>IDSKI</t>
  </si>
  <si>
    <t>IDSKW</t>
  </si>
  <si>
    <t>IDSLG</t>
  </si>
  <si>
    <t>IDSMQ</t>
  </si>
  <si>
    <t>IDSOC</t>
  </si>
  <si>
    <t>IDSOQ</t>
  </si>
  <si>
    <t>IDSPA</t>
  </si>
  <si>
    <t>IDSQG</t>
  </si>
  <si>
    <t>IDSQN</t>
  </si>
  <si>
    <t>IDSQR</t>
  </si>
  <si>
    <t>IDSRG</t>
  </si>
  <si>
    <t>IDSRI</t>
  </si>
  <si>
    <t>IDSUB</t>
  </si>
  <si>
    <t>IDSUG</t>
  </si>
  <si>
    <t>IDSUP</t>
  </si>
  <si>
    <t>IDSUQ</t>
  </si>
  <si>
    <t>IDSUS</t>
  </si>
  <si>
    <t>IDSWQ</t>
  </si>
  <si>
    <t>IDSXK</t>
  </si>
  <si>
    <t>IDTAN</t>
  </si>
  <si>
    <t>IDTAX</t>
  </si>
  <si>
    <t>IDTBA</t>
  </si>
  <si>
    <t>IDTBG</t>
  </si>
  <si>
    <t>IDTBN</t>
  </si>
  <si>
    <t>IDTBT</t>
  </si>
  <si>
    <t>IDTEG</t>
  </si>
  <si>
    <t>IDTIM</t>
  </si>
  <si>
    <t>IDTJB</t>
  </si>
  <si>
    <t>IDTJQ</t>
  </si>
  <si>
    <t>IDTJS</t>
  </si>
  <si>
    <t>IDTKA</t>
  </si>
  <si>
    <t>IDTKG</t>
  </si>
  <si>
    <t>IDTLI</t>
  </si>
  <si>
    <t>IDTMC</t>
  </si>
  <si>
    <t>IDTMH</t>
  </si>
  <si>
    <t>IDTMO</t>
  </si>
  <si>
    <t>IDTNJ</t>
  </si>
  <si>
    <t>IDTPK</t>
  </si>
  <si>
    <t>IDTPP</t>
  </si>
  <si>
    <t>IDTRK</t>
  </si>
  <si>
    <t>IDTTE</t>
  </si>
  <si>
    <t>IDTTR</t>
  </si>
  <si>
    <t>IDTXM</t>
  </si>
  <si>
    <t>IDUAI</t>
  </si>
  <si>
    <t>IDUPG</t>
  </si>
  <si>
    <t>IDVIQ</t>
  </si>
  <si>
    <t>IDWAR</t>
  </si>
  <si>
    <t>IDWET</t>
  </si>
  <si>
    <t>IDWGP</t>
  </si>
  <si>
    <t>IDWMX</t>
  </si>
  <si>
    <t>IDWSR</t>
  </si>
  <si>
    <t>IDZEG</t>
  </si>
  <si>
    <t>IDZKL</t>
  </si>
  <si>
    <t>IDZRI</t>
  </si>
  <si>
    <t>JPABA</t>
  </si>
  <si>
    <t>JPABU</t>
  </si>
  <si>
    <t>JPAIO</t>
  </si>
  <si>
    <t>JPAMX</t>
  </si>
  <si>
    <t>JPAXT</t>
  </si>
  <si>
    <t>JPCHB</t>
  </si>
  <si>
    <t>JPFKJ</t>
  </si>
  <si>
    <t>JPFKM</t>
  </si>
  <si>
    <t>JPFKY</t>
  </si>
  <si>
    <t>JPFNK</t>
  </si>
  <si>
    <t>JPFSK</t>
  </si>
  <si>
    <t>JPHAB</t>
  </si>
  <si>
    <t>JPHAG</t>
  </si>
  <si>
    <t>JPHAN</t>
  </si>
  <si>
    <t>JPHEI</t>
  </si>
  <si>
    <t>JPHHE</t>
  </si>
  <si>
    <t>JPHHR</t>
  </si>
  <si>
    <t>JPHIC</t>
  </si>
  <si>
    <t>JPHIJ</t>
  </si>
  <si>
    <t>JPHIM</t>
  </si>
  <si>
    <t>JPHKR</t>
  </si>
  <si>
    <t>JPHKT</t>
  </si>
  <si>
    <t>JPHMD</t>
  </si>
  <si>
    <t>JPHMK</t>
  </si>
  <si>
    <t>JPHNK</t>
  </si>
  <si>
    <t>JPHRA</t>
  </si>
  <si>
    <t>JPHRR</t>
  </si>
  <si>
    <t>JPHSM</t>
  </si>
  <si>
    <t>JPHTC</t>
  </si>
  <si>
    <t>JPIHA</t>
  </si>
  <si>
    <t>JPIMB</t>
  </si>
  <si>
    <t>JPIMI</t>
  </si>
  <si>
    <t>JPISG</t>
  </si>
  <si>
    <t>JPISM</t>
  </si>
  <si>
    <t>JPISW</t>
  </si>
  <si>
    <t>JPIWK</t>
  </si>
  <si>
    <t>JPIZH</t>
  </si>
  <si>
    <t>JPKAR</t>
  </si>
  <si>
    <t>JPKCZ</t>
  </si>
  <si>
    <t>JPKII</t>
  </si>
  <si>
    <t>JPKIS</t>
  </si>
  <si>
    <t>JPKND</t>
  </si>
  <si>
    <t>JPKNU</t>
  </si>
  <si>
    <t>JPKNX</t>
  </si>
  <si>
    <t>JPKNZ</t>
  </si>
  <si>
    <t>JPKOJ</t>
  </si>
  <si>
    <t>JPKRE</t>
  </si>
  <si>
    <t>JPKSM</t>
  </si>
  <si>
    <t>JPKUD</t>
  </si>
  <si>
    <t>JPKUH</t>
  </si>
  <si>
    <t>JPKWS</t>
  </si>
  <si>
    <t>JPKWZ</t>
  </si>
  <si>
    <t>JPKZU</t>
  </si>
  <si>
    <t>JPMAI</t>
  </si>
  <si>
    <t>JPMAR</t>
  </si>
  <si>
    <t>JPMAT</t>
  </si>
  <si>
    <t>JPMBE</t>
  </si>
  <si>
    <t>JPMII</t>
  </si>
  <si>
    <t>JPMIN</t>
  </si>
  <si>
    <t>JPMIS</t>
  </si>
  <si>
    <t>JPMIY</t>
  </si>
  <si>
    <t>JPMIZ</t>
  </si>
  <si>
    <t>JPMKK</t>
  </si>
  <si>
    <t>JPMKW</t>
  </si>
  <si>
    <t>JPMKX</t>
  </si>
  <si>
    <t>JPMNX</t>
  </si>
  <si>
    <t>JPMOJ</t>
  </si>
  <si>
    <t>JPMTS</t>
  </si>
  <si>
    <t>JPMUR</t>
  </si>
  <si>
    <t>JPMYJ</t>
  </si>
  <si>
    <t>JPMYK</t>
  </si>
  <si>
    <t>JPNAH</t>
  </si>
  <si>
    <t>JPNAO</t>
  </si>
  <si>
    <t>JPNAT</t>
  </si>
  <si>
    <t>JPNGO</t>
  </si>
  <si>
    <t>JPNHR</t>
  </si>
  <si>
    <t>JPNIH</t>
  </si>
  <si>
    <t>JPNIN</t>
  </si>
  <si>
    <t>JPNMX</t>
  </si>
  <si>
    <t>JPNNO</t>
  </si>
  <si>
    <t>JPNSR</t>
  </si>
  <si>
    <t>JPOFT</t>
  </si>
  <si>
    <t>JPOMZ</t>
  </si>
  <si>
    <t>JPONA</t>
  </si>
  <si>
    <t>JPONX</t>
  </si>
  <si>
    <t>JPOSA</t>
  </si>
  <si>
    <t>JPOTR</t>
  </si>
  <si>
    <t>JPRMI</t>
  </si>
  <si>
    <t>JPSAE</t>
  </si>
  <si>
    <t>JPSAG</t>
  </si>
  <si>
    <t>JPSAK</t>
  </si>
  <si>
    <t>JPSBS</t>
  </si>
  <si>
    <t>JPSEN</t>
  </si>
  <si>
    <t>JPSGM</t>
  </si>
  <si>
    <t>JPSHN</t>
  </si>
  <si>
    <t>JPSHS</t>
  </si>
  <si>
    <t>JPSKD</t>
  </si>
  <si>
    <t>JPSKT</t>
  </si>
  <si>
    <t>JPSMA</t>
  </si>
  <si>
    <t>JPSMN</t>
  </si>
  <si>
    <t>JPSMT</t>
  </si>
  <si>
    <t>JPSMZ</t>
  </si>
  <si>
    <t>JPSSB</t>
  </si>
  <si>
    <t>JPSUZ</t>
  </si>
  <si>
    <t>JPTAD</t>
  </si>
  <si>
    <t>JPTBN</t>
  </si>
  <si>
    <t>JPTBT</t>
  </si>
  <si>
    <t>JPTGO</t>
  </si>
  <si>
    <t>JPTHR</t>
  </si>
  <si>
    <t>JPTKM</t>
  </si>
  <si>
    <t>JPTKY</t>
  </si>
  <si>
    <t>JPTMI</t>
  </si>
  <si>
    <t>JPTMK</t>
  </si>
  <si>
    <t>JPTOK</t>
  </si>
  <si>
    <t>JPTRG</t>
  </si>
  <si>
    <t>JPTSU</t>
  </si>
  <si>
    <t>JPTYO</t>
  </si>
  <si>
    <t>JPUBJ</t>
  </si>
  <si>
    <t>JPUCU</t>
  </si>
  <si>
    <t>JPUKB</t>
  </si>
  <si>
    <t>JPUNO</t>
  </si>
  <si>
    <t>JPUWA</t>
  </si>
  <si>
    <t>JPWAK</t>
  </si>
  <si>
    <t>JPWKJ</t>
  </si>
  <si>
    <t>JPYAT</t>
  </si>
  <si>
    <t>JPYKK</t>
  </si>
  <si>
    <t>JPYOK</t>
  </si>
  <si>
    <t>JPYOS</t>
  </si>
  <si>
    <t>KRCHA</t>
  </si>
  <si>
    <t>KRCHF</t>
  </si>
  <si>
    <t>KRCHN</t>
  </si>
  <si>
    <t>KRHIN</t>
  </si>
  <si>
    <t>KRINC</t>
  </si>
  <si>
    <t>KRKAG</t>
  </si>
  <si>
    <t>KRKAN</t>
  </si>
  <si>
    <t>KRKHN</t>
  </si>
  <si>
    <t>KRKJE</t>
  </si>
  <si>
    <t>KRKPO</t>
  </si>
  <si>
    <t>KRKUV</t>
  </si>
  <si>
    <t>KRKUZ</t>
  </si>
  <si>
    <t>KRKWJ</t>
  </si>
  <si>
    <t>KRMAS</t>
  </si>
  <si>
    <t>KRMIP</t>
  </si>
  <si>
    <t>KRMOK</t>
  </si>
  <si>
    <t>KRMUK</t>
  </si>
  <si>
    <t>KROKK</t>
  </si>
  <si>
    <t>KROKP</t>
  </si>
  <si>
    <t>KRONS</t>
  </si>
  <si>
    <t>KROSN</t>
  </si>
  <si>
    <t>KRPTK</t>
  </si>
  <si>
    <t>KRPUS</t>
  </si>
  <si>
    <t>KRSCP</t>
  </si>
  <si>
    <t>KRSEL</t>
  </si>
  <si>
    <t>KRSHO</t>
  </si>
  <si>
    <t>KRSUK</t>
  </si>
  <si>
    <t>KRTAE</t>
  </si>
  <si>
    <t>KRTGH</t>
  </si>
  <si>
    <t>KRTYG</t>
  </si>
  <si>
    <t>KRUSN</t>
  </si>
  <si>
    <t>KRWND</t>
  </si>
  <si>
    <t>KRYOC</t>
  </si>
  <si>
    <t>KRYOS</t>
  </si>
  <si>
    <t>MMRGN</t>
  </si>
  <si>
    <t>MYAOR</t>
  </si>
  <si>
    <t>MYBAG</t>
  </si>
  <si>
    <t>MYBAT</t>
  </si>
  <si>
    <t>MYBAU</t>
  </si>
  <si>
    <t>MYBBA</t>
  </si>
  <si>
    <t>MYBBN</t>
  </si>
  <si>
    <t>MYBDV</t>
  </si>
  <si>
    <t>MYBEL</t>
  </si>
  <si>
    <t>MYBGG</t>
  </si>
  <si>
    <t>MYBGU</t>
  </si>
  <si>
    <t>MYBIA</t>
  </si>
  <si>
    <t>MYBKI</t>
  </si>
  <si>
    <t>MYBKM</t>
  </si>
  <si>
    <t>MYBLG</t>
  </si>
  <si>
    <t>MYBLI</t>
  </si>
  <si>
    <t>MYBMA</t>
  </si>
  <si>
    <t>MYBNG</t>
  </si>
  <si>
    <t>MYBNT</t>
  </si>
  <si>
    <t>MYBSE</t>
  </si>
  <si>
    <t>MYBST</t>
  </si>
  <si>
    <t>MYBTG</t>
  </si>
  <si>
    <t>MYBTU</t>
  </si>
  <si>
    <t>MYBWH</t>
  </si>
  <si>
    <t>MYDDW</t>
  </si>
  <si>
    <t>MYDGN</t>
  </si>
  <si>
    <t>MYDRO</t>
  </si>
  <si>
    <t>MYEND</t>
  </si>
  <si>
    <t>MYHUM</t>
  </si>
  <si>
    <t>MYIPH</t>
  </si>
  <si>
    <t>MYJAM</t>
  </si>
  <si>
    <t>MYJHB</t>
  </si>
  <si>
    <t>MYKAB</t>
  </si>
  <si>
    <t>MYKBA</t>
  </si>
  <si>
    <t>MYKBD</t>
  </si>
  <si>
    <t>MYKBE</t>
  </si>
  <si>
    <t>MYKBR</t>
  </si>
  <si>
    <t>MYKBS</t>
  </si>
  <si>
    <t>MYKCH</t>
  </si>
  <si>
    <t>MYKEM</t>
  </si>
  <si>
    <t>MYKES</t>
  </si>
  <si>
    <t>MYKIJ</t>
  </si>
  <si>
    <t>MYKIM</t>
  </si>
  <si>
    <t>MYKKH</t>
  </si>
  <si>
    <t>MYKKP</t>
  </si>
  <si>
    <t>MYKPI</t>
  </si>
  <si>
    <t>MYKPS</t>
  </si>
  <si>
    <t>MYKPU</t>
  </si>
  <si>
    <t>MYKRE</t>
  </si>
  <si>
    <t>MYKSD</t>
  </si>
  <si>
    <t>MYKSG</t>
  </si>
  <si>
    <t>MYKSL</t>
  </si>
  <si>
    <t>MYKTI</t>
  </si>
  <si>
    <t>MYKUA</t>
  </si>
  <si>
    <t>MYKUD</t>
  </si>
  <si>
    <t>MYKUG</t>
  </si>
  <si>
    <t>MYKUL</t>
  </si>
  <si>
    <t>MYKUN</t>
  </si>
  <si>
    <t>MYLBH</t>
  </si>
  <si>
    <t>MYLBU</t>
  </si>
  <si>
    <t>MYLDU</t>
  </si>
  <si>
    <t>MYLGG</t>
  </si>
  <si>
    <t>MYLGK</t>
  </si>
  <si>
    <t>MYLMN</t>
  </si>
  <si>
    <t>MYLSM</t>
  </si>
  <si>
    <t>MYLSU</t>
  </si>
  <si>
    <t>MYLUM</t>
  </si>
  <si>
    <t>MYLUN</t>
  </si>
  <si>
    <t>MYLUT</t>
  </si>
  <si>
    <t>MYLWY</t>
  </si>
  <si>
    <t>MYMEM</t>
  </si>
  <si>
    <t>MYMEN</t>
  </si>
  <si>
    <t>MYMEP</t>
  </si>
  <si>
    <t>MYMKM</t>
  </si>
  <si>
    <t>MYMKZ</t>
  </si>
  <si>
    <t>MYMUA</t>
  </si>
  <si>
    <t>MYMUR</t>
  </si>
  <si>
    <t>MYMYY</t>
  </si>
  <si>
    <t>MYODN</t>
  </si>
  <si>
    <t>MYPAL</t>
  </si>
  <si>
    <t>MYPAN</t>
  </si>
  <si>
    <t>MYPAS</t>
  </si>
  <si>
    <t>MYPAY</t>
  </si>
  <si>
    <t>MYPBA</t>
  </si>
  <si>
    <t>MYPDI</t>
  </si>
  <si>
    <t>MYPED</t>
  </si>
  <si>
    <t>MYPEN</t>
  </si>
  <si>
    <t>MYPGG</t>
  </si>
  <si>
    <t>MYPGU</t>
  </si>
  <si>
    <t>MYPHI</t>
  </si>
  <si>
    <t>MYPKG</t>
  </si>
  <si>
    <t>MYPKK</t>
  </si>
  <si>
    <t>MYPOW</t>
  </si>
  <si>
    <t>MYPPI</t>
  </si>
  <si>
    <t>MYPRA</t>
  </si>
  <si>
    <t>MYPRN</t>
  </si>
  <si>
    <t>MYPTB</t>
  </si>
  <si>
    <t>MYPUN</t>
  </si>
  <si>
    <t>MYREJ</t>
  </si>
  <si>
    <t>MYRNU</t>
  </si>
  <si>
    <t>MYSAM</t>
  </si>
  <si>
    <t>MYSAR</t>
  </si>
  <si>
    <t>MYSBW</t>
  </si>
  <si>
    <t>MYSDK</t>
  </si>
  <si>
    <t>MYSDM</t>
  </si>
  <si>
    <t>MYSDR</t>
  </si>
  <si>
    <t>MYSEJ</t>
  </si>
  <si>
    <t>MYSEL</t>
  </si>
  <si>
    <t>MYSIL</t>
  </si>
  <si>
    <t>MYSIR</t>
  </si>
  <si>
    <t>MYSME</t>
  </si>
  <si>
    <t>MYSMG</t>
  </si>
  <si>
    <t>MYSMJ</t>
  </si>
  <si>
    <t>MYSMM</t>
  </si>
  <si>
    <t>MYSPE</t>
  </si>
  <si>
    <t>MYSPG</t>
  </si>
  <si>
    <t>MYSPT</t>
  </si>
  <si>
    <t>MYSRE</t>
  </si>
  <si>
    <t>MYSRK</t>
  </si>
  <si>
    <t>MYTAS</t>
  </si>
  <si>
    <t>MYTBA</t>
  </si>
  <si>
    <t>MYTDA</t>
  </si>
  <si>
    <t>MYTEN</t>
  </si>
  <si>
    <t>MYTGG</t>
  </si>
  <si>
    <t>MYTKP</t>
  </si>
  <si>
    <t>MYTMB</t>
  </si>
  <si>
    <t>MYTMG</t>
  </si>
  <si>
    <t>MYTMI</t>
  </si>
  <si>
    <t>MYTOD</t>
  </si>
  <si>
    <t>MYTPP</t>
  </si>
  <si>
    <t>MYTRM</t>
  </si>
  <si>
    <t>MYTSR</t>
  </si>
  <si>
    <t>MYTTE</t>
  </si>
  <si>
    <t>MYTUM</t>
  </si>
  <si>
    <t>MYTUN</t>
  </si>
  <si>
    <t>MYTWU</t>
  </si>
  <si>
    <t>MYWAL</t>
  </si>
  <si>
    <t>MYWES</t>
  </si>
  <si>
    <t>SGAYC</t>
  </si>
  <si>
    <t>SGJUR</t>
  </si>
  <si>
    <t>SGKEP</t>
  </si>
  <si>
    <t>SGPAP</t>
  </si>
  <si>
    <t>SGSEM</t>
  </si>
  <si>
    <t>SGSIN</t>
  </si>
  <si>
    <t>SGTAY</t>
  </si>
  <si>
    <t>SGTGA</t>
  </si>
  <si>
    <t>THBAO</t>
  </si>
  <si>
    <t>THBKK</t>
  </si>
  <si>
    <t>THBND</t>
  </si>
  <si>
    <t>THBNG</t>
  </si>
  <si>
    <t>THBNL</t>
  </si>
  <si>
    <t>THBTP</t>
  </si>
  <si>
    <t>THCEI</t>
  </si>
  <si>
    <t>THCHU</t>
  </si>
  <si>
    <t>THCNX</t>
  </si>
  <si>
    <t>THHDY</t>
  </si>
  <si>
    <t>THHGN</t>
  </si>
  <si>
    <t>THHKT</t>
  </si>
  <si>
    <t>THKAN</t>
  </si>
  <si>
    <t>THKBV</t>
  </si>
  <si>
    <t>THKKC</t>
  </si>
  <si>
    <t>THKKM</t>
  </si>
  <si>
    <t>THKLA</t>
  </si>
  <si>
    <t>THKLY</t>
  </si>
  <si>
    <t>THKNO</t>
  </si>
  <si>
    <t>THKOP</t>
  </si>
  <si>
    <t>THKSI</t>
  </si>
  <si>
    <t>THKYO</t>
  </si>
  <si>
    <t>THLAS</t>
  </si>
  <si>
    <t>THLCH</t>
  </si>
  <si>
    <t>THLKR</t>
  </si>
  <si>
    <t>THLOE</t>
  </si>
  <si>
    <t>THLPT</t>
  </si>
  <si>
    <t>THMAQ</t>
  </si>
  <si>
    <t>THMEK</t>
  </si>
  <si>
    <t>THNAK</t>
  </si>
  <si>
    <t>THNAW</t>
  </si>
  <si>
    <t>THNNT</t>
  </si>
  <si>
    <t>THPAN</t>
  </si>
  <si>
    <t>THPHA</t>
  </si>
  <si>
    <t>THPHS</t>
  </si>
  <si>
    <t>THPKB</t>
  </si>
  <si>
    <t>THPKN</t>
  </si>
  <si>
    <t>THPKP</t>
  </si>
  <si>
    <t>THPMM</t>
  </si>
  <si>
    <t>THPRH</t>
  </si>
  <si>
    <t>THSAT</t>
  </si>
  <si>
    <t>THSGZ</t>
  </si>
  <si>
    <t>THSIC</t>
  </si>
  <si>
    <t>THSNO</t>
  </si>
  <si>
    <t>THSRI</t>
  </si>
  <si>
    <t>THTAC</t>
  </si>
  <si>
    <t>THTHA</t>
  </si>
  <si>
    <t>THTKH</t>
  </si>
  <si>
    <t>THTKT</t>
  </si>
  <si>
    <t>THTST</t>
  </si>
  <si>
    <t>THUBP</t>
  </si>
  <si>
    <t>THUNN</t>
  </si>
  <si>
    <t>THURT</t>
  </si>
  <si>
    <t>THUSM</t>
  </si>
  <si>
    <t>THUTH</t>
  </si>
  <si>
    <t>THUTP</t>
  </si>
  <si>
    <t>THUTR</t>
  </si>
  <si>
    <t>TWAPG</t>
  </si>
  <si>
    <t>TWCYI</t>
  </si>
  <si>
    <t>TWHSZ</t>
  </si>
  <si>
    <t>TWHUN</t>
  </si>
  <si>
    <t>TWKEL</t>
  </si>
  <si>
    <t>TWKHH</t>
  </si>
  <si>
    <t>TWLHN</t>
  </si>
  <si>
    <t>TWMLI</t>
  </si>
  <si>
    <t>TWMZG</t>
  </si>
  <si>
    <t>TWSMT</t>
  </si>
  <si>
    <t>TWSUO</t>
  </si>
  <si>
    <t>TWTNN</t>
  </si>
  <si>
    <t>TWTPE</t>
  </si>
  <si>
    <t>TWTTT</t>
  </si>
  <si>
    <t>TWTXG</t>
  </si>
  <si>
    <t>VNBEN</t>
  </si>
  <si>
    <t>VNCLI</t>
  </si>
  <si>
    <t>VNCLN</t>
  </si>
  <si>
    <t>VNCLO</t>
  </si>
  <si>
    <t>VNCPH</t>
  </si>
  <si>
    <t>VNCRB</t>
  </si>
  <si>
    <t>VNDAD</t>
  </si>
  <si>
    <t>VNHAN</t>
  </si>
  <si>
    <t>VNHON</t>
  </si>
  <si>
    <t>VNHPH</t>
  </si>
  <si>
    <t>VNHUI</t>
  </si>
  <si>
    <t>VNNHA</t>
  </si>
  <si>
    <t>VNPHA</t>
  </si>
  <si>
    <t>VNPHH</t>
  </si>
  <si>
    <t>VNPHU</t>
  </si>
  <si>
    <t>VNSGN</t>
  </si>
  <si>
    <t>VNTBB</t>
  </si>
  <si>
    <t>VNUIH</t>
  </si>
  <si>
    <t>VNVCA</t>
  </si>
  <si>
    <t>VNVUT</t>
  </si>
  <si>
    <t>VNXNG</t>
  </si>
  <si>
    <t>PORT</t>
    <phoneticPr fontId="1"/>
  </si>
  <si>
    <t>PORT_CD</t>
    <phoneticPr fontId="1"/>
  </si>
  <si>
    <t>BUSAN</t>
    <phoneticPr fontId="1"/>
  </si>
  <si>
    <t>YEOSU</t>
  </si>
  <si>
    <t>VICTORIA</t>
  </si>
  <si>
    <t>CHANGDE</t>
  </si>
  <si>
    <t>CHANGZHI</t>
  </si>
  <si>
    <t>CHANGJIAGANG</t>
  </si>
  <si>
    <t>CHENGLINJI</t>
  </si>
  <si>
    <t xml:space="preserve">CHANGZHOU           </t>
  </si>
  <si>
    <t>DA CHAN BAY</t>
  </si>
  <si>
    <t>DONGGUAN PT</t>
  </si>
  <si>
    <t xml:space="preserve">HUAI'AN             </t>
  </si>
  <si>
    <t>JIUJIANG</t>
  </si>
  <si>
    <t xml:space="preserve">JIAXING             </t>
  </si>
  <si>
    <t>JINJIANG</t>
  </si>
  <si>
    <t>JINGTANG PT</t>
  </si>
  <si>
    <t>NANCHONG</t>
  </si>
  <si>
    <t>PUDONG</t>
  </si>
  <si>
    <t>SHENWAN</t>
  </si>
  <si>
    <t>TONGREN</t>
  </si>
  <si>
    <t>TIANJINXINGANG</t>
  </si>
  <si>
    <t>TUNXI</t>
  </si>
  <si>
    <t>WEIFANG PT</t>
  </si>
  <si>
    <t xml:space="preserve">YICHANG             </t>
  </si>
  <si>
    <t xml:space="preserve">YANCHENGNANYANG </t>
  </si>
  <si>
    <t>ZHANJIAKOU</t>
  </si>
  <si>
    <t>HAIMEN PT</t>
  </si>
  <si>
    <t>XI'AN</t>
  </si>
  <si>
    <t>KOWLOON</t>
  </si>
  <si>
    <t>TOLO HARBOUR</t>
  </si>
  <si>
    <t>AMAMAPAREIJ</t>
  </si>
  <si>
    <t>ARSO</t>
  </si>
  <si>
    <t>BENGKULU</t>
  </si>
  <si>
    <t>BLANG LANCANGST</t>
  </si>
  <si>
    <t>BIMA</t>
  </si>
  <si>
    <t>BATAM</t>
  </si>
  <si>
    <t>BONTANGKL</t>
  </si>
  <si>
    <t>NUMFOR</t>
  </si>
  <si>
    <t>GUNUNGSITOLI</t>
  </si>
  <si>
    <t>KETAPANGKL</t>
  </si>
  <si>
    <t>LABUAN BAJO</t>
  </si>
  <si>
    <t>LHOKSEUMAWEST</t>
  </si>
  <si>
    <t>MELANGGUANE</t>
  </si>
  <si>
    <t>PANGKALAN SUSUSUMA</t>
  </si>
  <si>
    <t>PONTIANAK KALIMANTAN</t>
  </si>
  <si>
    <t>SANGI</t>
  </si>
  <si>
    <t>SUNGAI PAKNINGSUMA</t>
  </si>
  <si>
    <t>SUMENEPMADURA</t>
  </si>
  <si>
    <t>TELUK BETUNGSUMATR</t>
  </si>
  <si>
    <t>TUBANJV</t>
  </si>
  <si>
    <t>MISHIMA-KAWANOE - EHIME</t>
  </si>
  <si>
    <t>MITAJIRI-NAKANOSEKI</t>
  </si>
  <si>
    <t>CHEJU</t>
  </si>
  <si>
    <t>CHINHAE</t>
  </si>
  <si>
    <t>CHONJU</t>
  </si>
  <si>
    <t>GIMPO</t>
  </si>
  <si>
    <t>CHINJU</t>
  </si>
  <si>
    <t>INCHEON</t>
  </si>
  <si>
    <t>KANGNUNG</t>
  </si>
  <si>
    <t>KUNSAN</t>
  </si>
  <si>
    <t>KUSAN</t>
  </si>
  <si>
    <t>GWANGJU</t>
  </si>
  <si>
    <t>PYEONGTAEK</t>
  </si>
  <si>
    <t>PUSAN</t>
  </si>
  <si>
    <t>SOCKCHO</t>
  </si>
  <si>
    <t>SAMCHEOK</t>
  </si>
  <si>
    <t>TAEGU</t>
  </si>
  <si>
    <t>HEHO</t>
  </si>
  <si>
    <t>AKYAB</t>
  </si>
  <si>
    <t>BILIN</t>
  </si>
  <si>
    <t>BHAMO</t>
  </si>
  <si>
    <t>BOGALE</t>
  </si>
  <si>
    <t>BASSEIN</t>
  </si>
  <si>
    <t>GANGAW</t>
  </si>
  <si>
    <t>GWA</t>
  </si>
  <si>
    <t>HENZADA</t>
  </si>
  <si>
    <t>HOMALIN</t>
  </si>
  <si>
    <t>INSEIN</t>
  </si>
  <si>
    <t>KAWTHAUNG</t>
  </si>
  <si>
    <t>KENGTUNG</t>
  </si>
  <si>
    <t>KHAMTIS</t>
  </si>
  <si>
    <t>KALEMYO</t>
  </si>
  <si>
    <t>KYAIKIAT</t>
  </si>
  <si>
    <t>KYAUKPYU</t>
  </si>
  <si>
    <t>KYAUKTAW</t>
  </si>
  <si>
    <t>LOIKAW</t>
  </si>
  <si>
    <t>LASHIO</t>
  </si>
  <si>
    <t>MARTABAN</t>
  </si>
  <si>
    <t>MANDALAY</t>
  </si>
  <si>
    <t>MERGUI</t>
  </si>
  <si>
    <t>MONG TON</t>
  </si>
  <si>
    <t>MANAUNG</t>
  </si>
  <si>
    <t>MOULMEIN</t>
  </si>
  <si>
    <t>MOMEIK</t>
  </si>
  <si>
    <t>MONG HSAT</t>
  </si>
  <si>
    <t>MURDON</t>
  </si>
  <si>
    <t>MAGWE</t>
  </si>
  <si>
    <t>MYITKYINA</t>
  </si>
  <si>
    <t>NAMSANG</t>
  </si>
  <si>
    <t>NAMTU</t>
  </si>
  <si>
    <t>NYAUNG-U</t>
  </si>
  <si>
    <t>PA-AN</t>
  </si>
  <si>
    <t>PAUK</t>
  </si>
  <si>
    <t>PUTAO</t>
  </si>
  <si>
    <t>PEGU</t>
  </si>
  <si>
    <t>PAKOKKU</t>
  </si>
  <si>
    <t>PAPUN</t>
  </si>
  <si>
    <t>SANDOWAY</t>
  </si>
  <si>
    <t>TAH SALA</t>
  </si>
  <si>
    <t>TAVOY</t>
  </si>
  <si>
    <t>TENASSESIM</t>
  </si>
  <si>
    <t>TERUTAO ISLAND</t>
  </si>
  <si>
    <t>THATON</t>
  </si>
  <si>
    <t>TACHILEK</t>
  </si>
  <si>
    <t>TILIN</t>
  </si>
  <si>
    <t>VICTORIA POINT</t>
  </si>
  <si>
    <t>YE</t>
  </si>
  <si>
    <t>BAKALALAN</t>
  </si>
  <si>
    <t>SEMATAN SARAW</t>
  </si>
  <si>
    <t>HUTAN MELINGTANG</t>
  </si>
  <si>
    <t>KENINGAU</t>
  </si>
  <si>
    <t>MELAKA</t>
  </si>
  <si>
    <t>MENASI</t>
  </si>
  <si>
    <t>TELUPID</t>
  </si>
  <si>
    <t>KUALA TRENGGANU</t>
  </si>
  <si>
    <t>TANJONG KUPANG</t>
  </si>
  <si>
    <t>TANJUNG PELEPAS</t>
  </si>
  <si>
    <t>TAWAU - SABAH</t>
  </si>
  <si>
    <t>JURONG</t>
  </si>
  <si>
    <t>PASIR PANJAN WHARVES</t>
  </si>
  <si>
    <t>BAN TAJUA PA</t>
  </si>
  <si>
    <t>CHIANG-RAI</t>
  </si>
  <si>
    <t>KANJANG</t>
  </si>
  <si>
    <t>KLONG-YAI</t>
  </si>
  <si>
    <t>MAE-SOT</t>
  </si>
  <si>
    <t>NAKHON RATCHA</t>
  </si>
  <si>
    <t>PHANOM SARAKH</t>
  </si>
  <si>
    <t>SINGORA</t>
  </si>
  <si>
    <t>HSINCHU</t>
  </si>
  <si>
    <t>MAI LIAO</t>
  </si>
  <si>
    <t>CAI MEP INTERNATIONAL TERMINAL</t>
  </si>
  <si>
    <t>DALAT</t>
  </si>
  <si>
    <t>NHATRANG</t>
  </si>
  <si>
    <t>DA-NANG</t>
  </si>
  <si>
    <t>QUINHON</t>
  </si>
  <si>
    <t>CNCGD</t>
  </si>
  <si>
    <t>CNCIH</t>
  </si>
  <si>
    <t>CNCNA</t>
  </si>
  <si>
    <t>CNDCB</t>
  </si>
  <si>
    <t>CNHIA</t>
  </si>
  <si>
    <t>CNINC</t>
  </si>
  <si>
    <t>CNJJN</t>
  </si>
  <si>
    <t>CNJTG</t>
  </si>
  <si>
    <t>CNNAO</t>
  </si>
  <si>
    <t>CNSNW</t>
  </si>
  <si>
    <t>CNTEN</t>
  </si>
  <si>
    <t>CNTXN</t>
  </si>
  <si>
    <t>CNWEF</t>
  </si>
  <si>
    <t>CNYNZ</t>
  </si>
  <si>
    <t>CNHMP</t>
  </si>
  <si>
    <t>CNXAV</t>
  </si>
  <si>
    <t>HKKWN</t>
  </si>
  <si>
    <t>HKTOL</t>
  </si>
  <si>
    <t>HKVIC</t>
  </si>
  <si>
    <t>IDARJ</t>
  </si>
  <si>
    <t>IDLKS</t>
  </si>
  <si>
    <t>IDTHB</t>
  </si>
  <si>
    <t>IDTJI</t>
  </si>
  <si>
    <t>JPAOM</t>
  </si>
  <si>
    <t>JPHKP</t>
  </si>
  <si>
    <t>JPKMP</t>
  </si>
  <si>
    <t>JPOIP</t>
  </si>
  <si>
    <t>JPTAP</t>
  </si>
  <si>
    <t>JPTKX</t>
  </si>
  <si>
    <t>JPTOP</t>
  </si>
  <si>
    <t>KRCJU</t>
  </si>
  <si>
    <t>KRGMP</t>
  </si>
  <si>
    <t>MMAKY</t>
  </si>
  <si>
    <t>MMBIL</t>
  </si>
  <si>
    <t>MMBMO</t>
  </si>
  <si>
    <t>MMBOG</t>
  </si>
  <si>
    <t>MMBSX</t>
  </si>
  <si>
    <t>MMGAW</t>
  </si>
  <si>
    <t>MMGWA</t>
  </si>
  <si>
    <t>MMHEB</t>
  </si>
  <si>
    <t>MMHEN</t>
  </si>
  <si>
    <t>MMHOX</t>
  </si>
  <si>
    <t>MMINS</t>
  </si>
  <si>
    <t>MMKAW</t>
  </si>
  <si>
    <t>MMKET</t>
  </si>
  <si>
    <t>MMKHM</t>
  </si>
  <si>
    <t>MMKMV</t>
  </si>
  <si>
    <t>MMKYA</t>
  </si>
  <si>
    <t>MMKYP</t>
  </si>
  <si>
    <t>MMKYT</t>
  </si>
  <si>
    <t>MMLIW</t>
  </si>
  <si>
    <t>MMLSH</t>
  </si>
  <si>
    <t>MMMAR</t>
  </si>
  <si>
    <t>MMMDL</t>
  </si>
  <si>
    <t>MMMER</t>
  </si>
  <si>
    <t>MMMGK</t>
  </si>
  <si>
    <t>MMMGU</t>
  </si>
  <si>
    <t>MMMNU</t>
  </si>
  <si>
    <t>MMMOE</t>
  </si>
  <si>
    <t>MMMOG</t>
  </si>
  <si>
    <t>MMMUR</t>
  </si>
  <si>
    <t>MMMWQ</t>
  </si>
  <si>
    <t>MMMYT</t>
  </si>
  <si>
    <t>MMNMS</t>
  </si>
  <si>
    <t>MMNMT</t>
  </si>
  <si>
    <t>MMNYU</t>
  </si>
  <si>
    <t>MMPAA</t>
  </si>
  <si>
    <t>MMPAU</t>
  </si>
  <si>
    <t>MMPBU</t>
  </si>
  <si>
    <t>MMPEG</t>
  </si>
  <si>
    <t>MMPKK</t>
  </si>
  <si>
    <t>MMPPU</t>
  </si>
  <si>
    <t>MMSNW</t>
  </si>
  <si>
    <t>MMTAS</t>
  </si>
  <si>
    <t>MMTAV</t>
  </si>
  <si>
    <t>MMTEN</t>
  </si>
  <si>
    <t>MMTER</t>
  </si>
  <si>
    <t>MMTHA</t>
  </si>
  <si>
    <t>MMTHL</t>
  </si>
  <si>
    <t>MMTIO</t>
  </si>
  <si>
    <t>MMVIC</t>
  </si>
  <si>
    <t>MMXYE</t>
  </si>
  <si>
    <t>MYKGU</t>
  </si>
  <si>
    <t>MYMEA</t>
  </si>
  <si>
    <t>MYTEL</t>
  </si>
  <si>
    <t>THSIN</t>
  </si>
  <si>
    <t>VNCMT</t>
  </si>
  <si>
    <t>VNDLI</t>
  </si>
  <si>
    <t>VNTOU</t>
  </si>
  <si>
    <t>VNVIH</t>
  </si>
  <si>
    <t>ABASHIRI</t>
    <phoneticPr fontId="1"/>
  </si>
  <si>
    <t>ABURATSU</t>
    <phoneticPr fontId="1"/>
  </si>
  <si>
    <t>AIOI</t>
    <phoneticPr fontId="1"/>
  </si>
  <si>
    <t>AOMORI</t>
    <phoneticPr fontId="1"/>
  </si>
  <si>
    <t>AKITA</t>
    <phoneticPr fontId="1"/>
  </si>
  <si>
    <t>CHIBA</t>
    <phoneticPr fontId="1"/>
  </si>
  <si>
    <t>FUKUI</t>
    <phoneticPr fontId="1"/>
  </si>
  <si>
    <t>FUKUSHIMA</t>
    <phoneticPr fontId="1"/>
  </si>
  <si>
    <t>FUKUYAMA</t>
    <phoneticPr fontId="1"/>
  </si>
  <si>
    <t>FUNAKAWA</t>
    <phoneticPr fontId="1"/>
  </si>
  <si>
    <t>FUSHIKI</t>
    <phoneticPr fontId="1"/>
  </si>
  <si>
    <t>HABU</t>
    <phoneticPr fontId="1"/>
  </si>
  <si>
    <t>HAGI</t>
    <phoneticPr fontId="1"/>
  </si>
  <si>
    <t>HANNAN</t>
    <phoneticPr fontId="1"/>
  </si>
  <si>
    <t>HACHINOHE</t>
    <phoneticPr fontId="1"/>
  </si>
  <si>
    <t>HIGASHIHARIMA</t>
    <phoneticPr fontId="1"/>
  </si>
  <si>
    <t>HITACHINAKA</t>
    <phoneticPr fontId="1"/>
  </si>
  <si>
    <t>HIROSHIMA</t>
    <phoneticPr fontId="1"/>
  </si>
  <si>
    <t>HIMEJI</t>
    <phoneticPr fontId="1"/>
  </si>
  <si>
    <t>HAKODATE</t>
    <phoneticPr fontId="1"/>
  </si>
  <si>
    <t>HIKARI</t>
    <phoneticPr fontId="1"/>
  </si>
  <si>
    <t>HAKATA</t>
    <phoneticPr fontId="1"/>
  </si>
  <si>
    <t>HAMADA</t>
    <phoneticPr fontId="1"/>
  </si>
  <si>
    <t>HIMEKAWA</t>
    <phoneticPr fontId="1"/>
  </si>
  <si>
    <t>HANASAKI</t>
    <phoneticPr fontId="1"/>
  </si>
  <si>
    <t>HIRAO</t>
    <phoneticPr fontId="1"/>
  </si>
  <si>
    <t>HIRARA</t>
    <phoneticPr fontId="1"/>
  </si>
  <si>
    <t>HOSOSHIMA</t>
    <phoneticPr fontId="1"/>
  </si>
  <si>
    <t>HITACHI</t>
    <phoneticPr fontId="1"/>
  </si>
  <si>
    <t>NIIHAMA</t>
    <phoneticPr fontId="1"/>
  </si>
  <si>
    <t>IMABARI</t>
    <phoneticPr fontId="1"/>
  </si>
  <si>
    <t>IMARI</t>
    <phoneticPr fontId="1"/>
  </si>
  <si>
    <t>ISHIGAKI</t>
    <phoneticPr fontId="1"/>
  </si>
  <si>
    <t>ISHINOMAKI</t>
    <phoneticPr fontId="1"/>
  </si>
  <si>
    <t>ISHIKARIWAN</t>
    <phoneticPr fontId="1"/>
  </si>
  <si>
    <t>IWAKUNI</t>
    <phoneticPr fontId="1"/>
  </si>
  <si>
    <t>IZUHARA</t>
    <phoneticPr fontId="1"/>
  </si>
  <si>
    <t>KARATSU</t>
    <phoneticPr fontId="1"/>
  </si>
  <si>
    <t>KOCHI</t>
    <phoneticPr fontId="1"/>
  </si>
  <si>
    <t>KIIRE</t>
    <phoneticPr fontId="1"/>
  </si>
  <si>
    <t>KAMAISHI</t>
    <phoneticPr fontId="1"/>
  </si>
  <si>
    <t>KUMAMOTO</t>
    <phoneticPr fontId="1"/>
  </si>
  <si>
    <t>KANDA</t>
    <phoneticPr fontId="1"/>
  </si>
  <si>
    <t>KINUURA</t>
    <phoneticPr fontId="1"/>
  </si>
  <si>
    <t>KANAZAWA</t>
    <phoneticPr fontId="1"/>
  </si>
  <si>
    <t>KAGOSHIMA</t>
    <phoneticPr fontId="1"/>
  </si>
  <si>
    <t>KURE</t>
    <phoneticPr fontId="1"/>
  </si>
  <si>
    <t>KASHIMA</t>
    <phoneticPr fontId="1"/>
  </si>
  <si>
    <t>KUDAMATSU</t>
    <phoneticPr fontId="1"/>
  </si>
  <si>
    <t>KUSHIRO</t>
    <phoneticPr fontId="1"/>
  </si>
  <si>
    <t>KAWASAKI</t>
    <phoneticPr fontId="1"/>
  </si>
  <si>
    <t>KASHIWAZAKI</t>
    <phoneticPr fontId="1"/>
  </si>
  <si>
    <t>KISARAZU</t>
    <phoneticPr fontId="1"/>
  </si>
  <si>
    <t>MAIZURU</t>
    <phoneticPr fontId="1"/>
  </si>
  <si>
    <t>MARUGAME</t>
    <phoneticPr fontId="1"/>
  </si>
  <si>
    <t>MATSUSHIMA</t>
    <phoneticPr fontId="1"/>
  </si>
  <si>
    <t>MONBETSU</t>
    <phoneticPr fontId="1"/>
  </si>
  <si>
    <t>MIIKE</t>
    <phoneticPr fontId="1"/>
  </si>
  <si>
    <t>MINAMATA</t>
    <phoneticPr fontId="1"/>
  </si>
  <si>
    <t>MISUMI</t>
    <phoneticPr fontId="1"/>
  </si>
  <si>
    <t>MIYAZU</t>
    <phoneticPr fontId="1"/>
  </si>
  <si>
    <t>MIZUSHIMA</t>
    <phoneticPr fontId="1"/>
  </si>
  <si>
    <t>MAKURAZAKI</t>
    <phoneticPr fontId="1"/>
  </si>
  <si>
    <t>MIKAWA</t>
    <phoneticPr fontId="1"/>
  </si>
  <si>
    <t>MOJI</t>
    <phoneticPr fontId="1"/>
  </si>
  <si>
    <t>MATSUURA</t>
    <phoneticPr fontId="1"/>
  </si>
  <si>
    <t>MURORAN</t>
    <phoneticPr fontId="1"/>
  </si>
  <si>
    <t>MATSUYAMA</t>
    <phoneticPr fontId="1"/>
  </si>
  <si>
    <t>MIYAKO</t>
    <phoneticPr fontId="1"/>
  </si>
  <si>
    <t>NAHA</t>
    <phoneticPr fontId="1"/>
  </si>
  <si>
    <t>NAOETSU</t>
    <phoneticPr fontId="1"/>
  </si>
  <si>
    <t>NAKATSU</t>
    <phoneticPr fontId="1"/>
  </si>
  <si>
    <t>NAGOYA</t>
    <phoneticPr fontId="1"/>
  </si>
  <si>
    <t>NANAO</t>
    <phoneticPr fontId="1"/>
  </si>
  <si>
    <t>NOSHIRO</t>
    <phoneticPr fontId="1"/>
  </si>
  <si>
    <t>OFUNATO</t>
    <phoneticPr fontId="1"/>
  </si>
  <si>
    <t>OITA</t>
    <phoneticPr fontId="1"/>
  </si>
  <si>
    <t>OMAEZAKI</t>
    <phoneticPr fontId="1"/>
  </si>
  <si>
    <t>ONAHAMA</t>
    <phoneticPr fontId="1"/>
  </si>
  <si>
    <t>OSAKA</t>
    <phoneticPr fontId="1"/>
  </si>
  <si>
    <t>OTARU</t>
    <phoneticPr fontId="1"/>
  </si>
  <si>
    <t>RUMOI</t>
    <phoneticPr fontId="1"/>
  </si>
  <si>
    <t>SAIKI</t>
    <phoneticPr fontId="1"/>
  </si>
  <si>
    <t>SAGANOSEKI</t>
    <phoneticPr fontId="1"/>
  </si>
  <si>
    <t>SAKAI</t>
    <phoneticPr fontId="1"/>
  </si>
  <si>
    <t>SHIBUSHI</t>
    <phoneticPr fontId="1"/>
  </si>
  <si>
    <t>SENDAI</t>
    <phoneticPr fontId="1"/>
  </si>
  <si>
    <t>SENDAISHIOGAMA</t>
    <phoneticPr fontId="1"/>
  </si>
  <si>
    <t>SHINGU</t>
    <phoneticPr fontId="1"/>
  </si>
  <si>
    <t>SHIMONOSEKI</t>
    <phoneticPr fontId="1"/>
  </si>
  <si>
    <t>SAKAIDE</t>
    <phoneticPr fontId="1"/>
  </si>
  <si>
    <t>SAKATA</t>
    <phoneticPr fontId="1"/>
  </si>
  <si>
    <t>SOMA</t>
    <phoneticPr fontId="1"/>
  </si>
  <si>
    <t>SHIMOTSU</t>
    <phoneticPr fontId="1"/>
  </si>
  <si>
    <t>SHIMIZU</t>
    <phoneticPr fontId="1"/>
  </si>
  <si>
    <t>SASEBO</t>
    <phoneticPr fontId="1"/>
  </si>
  <si>
    <t>SUSAKI</t>
    <phoneticPr fontId="1"/>
  </si>
  <si>
    <t>TADOTSU</t>
    <phoneticPr fontId="1"/>
  </si>
  <si>
    <t>TAKAMATSU</t>
    <phoneticPr fontId="1"/>
  </si>
  <si>
    <t>TACHIBANA</t>
    <phoneticPr fontId="1"/>
  </si>
  <si>
    <t>TOBATA</t>
    <phoneticPr fontId="1"/>
  </si>
  <si>
    <t>TAGONOURA</t>
    <phoneticPr fontId="1"/>
  </si>
  <si>
    <t>TAKEHARA</t>
    <phoneticPr fontId="1"/>
  </si>
  <si>
    <t>TAKUMA</t>
    <phoneticPr fontId="1"/>
  </si>
  <si>
    <t>TOKUYAMA</t>
    <phoneticPr fontId="1"/>
  </si>
  <si>
    <t>TSUKUMI</t>
    <phoneticPr fontId="1"/>
  </si>
  <si>
    <t>TOMAKOMAI</t>
    <phoneticPr fontId="1"/>
  </si>
  <si>
    <t>TOKACHI</t>
    <phoneticPr fontId="1"/>
  </si>
  <si>
    <t>TOYAMA</t>
    <phoneticPr fontId="1"/>
  </si>
  <si>
    <t>TSURUGA</t>
    <phoneticPr fontId="1"/>
  </si>
  <si>
    <t>TSU</t>
    <phoneticPr fontId="1"/>
  </si>
  <si>
    <t>UBE</t>
    <phoneticPr fontId="1"/>
  </si>
  <si>
    <t>UCHIURA</t>
    <phoneticPr fontId="1"/>
  </si>
  <si>
    <t>KOBE</t>
    <phoneticPr fontId="1"/>
  </si>
  <si>
    <t>UNO</t>
    <phoneticPr fontId="1"/>
  </si>
  <si>
    <t>UWAJIMA</t>
    <phoneticPr fontId="1"/>
  </si>
  <si>
    <t>WAKAYAMA</t>
    <phoneticPr fontId="1"/>
  </si>
  <si>
    <t>WAKKANAI</t>
    <phoneticPr fontId="1"/>
  </si>
  <si>
    <t>YATSUSHIRO</t>
    <phoneticPr fontId="1"/>
  </si>
  <si>
    <t>YOKOSUKA</t>
    <phoneticPr fontId="1"/>
  </si>
  <si>
    <t>SAKAIMINATO</t>
    <phoneticPr fontId="1"/>
  </si>
  <si>
    <t>ITOZAKI</t>
    <phoneticPr fontId="1"/>
  </si>
  <si>
    <t>JPONX</t>
    <phoneticPr fontId="1"/>
  </si>
  <si>
    <t>ONOMICHI</t>
    <phoneticPr fontId="1"/>
  </si>
  <si>
    <t>MIE</t>
    <phoneticPr fontId="1"/>
  </si>
  <si>
    <t>SHIKIMI</t>
    <phoneticPr fontId="1"/>
  </si>
  <si>
    <t>NAGASAKI</t>
    <phoneticPr fontId="1"/>
  </si>
  <si>
    <t>JPNMX</t>
    <phoneticPr fontId="1"/>
  </si>
  <si>
    <t>NISHINOMIYA</t>
    <phoneticPr fontId="1"/>
  </si>
  <si>
    <t>ASHIYA</t>
    <phoneticPr fontId="1"/>
  </si>
  <si>
    <t>AMAGASAKI</t>
    <phoneticPr fontId="1"/>
  </si>
  <si>
    <t>NISHIHARA</t>
    <phoneticPr fontId="1"/>
  </si>
  <si>
    <t>HENZA</t>
    <phoneticPr fontId="1"/>
  </si>
  <si>
    <t>KIN-NAKAGUSUKU</t>
    <phoneticPr fontId="1"/>
  </si>
  <si>
    <t>KOMATSUSHIMA</t>
    <phoneticPr fontId="1"/>
  </si>
  <si>
    <t>JPTKX</t>
    <phoneticPr fontId="1"/>
  </si>
  <si>
    <t>TOKUSHIMA</t>
    <phoneticPr fontId="1"/>
  </si>
  <si>
    <t>NIIGATA</t>
    <phoneticPr fontId="1"/>
  </si>
  <si>
    <t>NIIGATA(NISHI)</t>
    <phoneticPr fontId="1"/>
  </si>
  <si>
    <t>KAOHSIUNG</t>
    <phoneticPr fontId="1"/>
  </si>
  <si>
    <t>KEELUNG</t>
    <phoneticPr fontId="1"/>
  </si>
  <si>
    <t>BAGAN LUAR</t>
    <phoneticPr fontId="1"/>
  </si>
  <si>
    <t>BANDAU</t>
    <phoneticPr fontId="1"/>
  </si>
  <si>
    <t>BANGGAU</t>
    <phoneticPr fontId="1"/>
  </si>
  <si>
    <t>BATU BATU</t>
    <phoneticPr fontId="1"/>
  </si>
  <si>
    <t>BATU LINGTAN</t>
    <phoneticPr fontId="1"/>
  </si>
  <si>
    <t>BAU</t>
    <phoneticPr fontId="1"/>
  </si>
  <si>
    <t>BELAGA</t>
    <phoneticPr fontId="1"/>
  </si>
  <si>
    <t>BELURAN</t>
    <phoneticPr fontId="1"/>
  </si>
  <si>
    <t>BENUT</t>
    <phoneticPr fontId="1"/>
  </si>
  <si>
    <t>BESUT</t>
    <phoneticPr fontId="1"/>
  </si>
  <si>
    <t>BETONG</t>
    <phoneticPr fontId="1"/>
  </si>
  <si>
    <t>BIAWAK</t>
    <phoneticPr fontId="1"/>
  </si>
  <si>
    <t>BINATANG</t>
    <phoneticPr fontId="1"/>
  </si>
  <si>
    <t>BINTULU</t>
    <phoneticPr fontId="1"/>
  </si>
  <si>
    <t>BUNAN GEGA</t>
    <phoneticPr fontId="1"/>
  </si>
  <si>
    <t>DARO</t>
    <phoneticPr fontId="1"/>
  </si>
  <si>
    <t>DUNGUN</t>
    <phoneticPr fontId="1"/>
  </si>
  <si>
    <t>JAMBONGAN</t>
    <phoneticPr fontId="1"/>
  </si>
  <si>
    <t>KABONG</t>
    <phoneticPr fontId="1"/>
  </si>
  <si>
    <t>KAPIT</t>
    <phoneticPr fontId="1"/>
  </si>
  <si>
    <t>KIMANIS</t>
    <phoneticPr fontId="1"/>
  </si>
  <si>
    <t>KOTA BELUD</t>
    <phoneticPr fontId="1"/>
  </si>
  <si>
    <t>KOTA KINABALU</t>
    <phoneticPr fontId="1"/>
  </si>
  <si>
    <t>KUALA BELUD</t>
    <phoneticPr fontId="1"/>
  </si>
  <si>
    <t>KUALA PENYU</t>
    <phoneticPr fontId="1"/>
  </si>
  <si>
    <t>KUALA SEGAMA</t>
    <phoneticPr fontId="1"/>
  </si>
  <si>
    <t>KUANTAN</t>
    <phoneticPr fontId="1"/>
  </si>
  <si>
    <t>KUCHING</t>
    <phoneticPr fontId="1"/>
  </si>
  <si>
    <t>KUDAT</t>
    <phoneticPr fontId="1"/>
  </si>
  <si>
    <t>KUNAK</t>
    <phoneticPr fontId="1"/>
  </si>
  <si>
    <t>LABUAN</t>
    <phoneticPr fontId="1"/>
  </si>
  <si>
    <t xml:space="preserve">LABUAN HADJI </t>
    <phoneticPr fontId="1"/>
  </si>
  <si>
    <t>LAHAD DATU</t>
    <phoneticPr fontId="1"/>
  </si>
  <si>
    <t>LAWAS</t>
    <phoneticPr fontId="1"/>
  </si>
  <si>
    <t>LIMBANG</t>
    <phoneticPr fontId="1"/>
  </si>
  <si>
    <t>LINGGA</t>
    <phoneticPr fontId="1"/>
  </si>
  <si>
    <t>LUNDU</t>
    <phoneticPr fontId="1"/>
  </si>
  <si>
    <t>LUTONG</t>
    <phoneticPr fontId="1"/>
  </si>
  <si>
    <t>MARUDI</t>
    <phoneticPr fontId="1"/>
  </si>
  <si>
    <t>MEMPAKUL</t>
    <phoneticPr fontId="1"/>
  </si>
  <si>
    <t>MIRI</t>
    <phoneticPr fontId="1"/>
  </si>
  <si>
    <t>MUKAH</t>
    <phoneticPr fontId="1"/>
  </si>
  <si>
    <t>PALOH</t>
    <phoneticPr fontId="1"/>
  </si>
  <si>
    <t>PASIR GUDANG</t>
    <phoneticPr fontId="1"/>
  </si>
  <si>
    <t>PENANG</t>
    <phoneticPr fontId="1"/>
  </si>
  <si>
    <t>PENGGARANG</t>
    <phoneticPr fontId="1"/>
  </si>
  <si>
    <t>PORT KELANG</t>
    <phoneticPr fontId="1"/>
  </si>
  <si>
    <t>PULAU BATIK</t>
    <phoneticPr fontId="1"/>
  </si>
  <si>
    <t>PULAU TAMBISAN</t>
    <phoneticPr fontId="1"/>
  </si>
  <si>
    <t>PUNANG</t>
    <phoneticPr fontId="1"/>
  </si>
  <si>
    <t>REJANG</t>
    <phoneticPr fontId="1"/>
  </si>
  <si>
    <t>SAMBU</t>
    <phoneticPr fontId="1"/>
  </si>
  <si>
    <t>SANDAKAN</t>
    <phoneticPr fontId="1"/>
  </si>
  <si>
    <t>SARIKAI</t>
    <phoneticPr fontId="1"/>
  </si>
  <si>
    <t>SEJINGKAT</t>
    <phoneticPr fontId="1"/>
  </si>
  <si>
    <t>SELALANG</t>
    <phoneticPr fontId="1"/>
  </si>
  <si>
    <t>SEMPORNA</t>
    <phoneticPr fontId="1"/>
  </si>
  <si>
    <t>SIBU</t>
    <phoneticPr fontId="1"/>
  </si>
  <si>
    <t>SIMANGGANG</t>
    <phoneticPr fontId="1"/>
  </si>
  <si>
    <t>SIMPANGAN</t>
    <phoneticPr fontId="1"/>
  </si>
  <si>
    <t>SIMUNJAN</t>
    <phoneticPr fontId="1"/>
  </si>
  <si>
    <t>SIPITANG</t>
    <phoneticPr fontId="1"/>
  </si>
  <si>
    <t>SIRIKIN</t>
    <phoneticPr fontId="1"/>
  </si>
  <si>
    <t>SUNDAR</t>
    <phoneticPr fontId="1"/>
  </si>
  <si>
    <t>TANJONG MANI</t>
    <phoneticPr fontId="1"/>
  </si>
  <si>
    <t>TENGKU</t>
    <phoneticPr fontId="1"/>
  </si>
  <si>
    <t>WALLACE BAY</t>
    <phoneticPr fontId="1"/>
  </si>
  <si>
    <t>WESTON</t>
    <phoneticPr fontId="1"/>
  </si>
  <si>
    <t>KRPUS</t>
    <phoneticPr fontId="1"/>
  </si>
  <si>
    <t>SAKAISENBOKU</t>
    <phoneticPr fontId="1"/>
  </si>
  <si>
    <t>JPSBK</t>
    <phoneticPr fontId="1"/>
  </si>
  <si>
    <t>SENBOKU</t>
    <phoneticPr fontId="1"/>
  </si>
  <si>
    <t>HIBIKI</t>
    <phoneticPr fontId="1"/>
  </si>
  <si>
    <t>JPTBT</t>
    <phoneticPr fontId="1"/>
  </si>
  <si>
    <t>AMPENAN</t>
    <phoneticPr fontId="1"/>
  </si>
  <si>
    <t>AMBON</t>
    <phoneticPr fontId="1"/>
  </si>
  <si>
    <t>BANDUNG</t>
    <phoneticPr fontId="1"/>
  </si>
  <si>
    <t>BIAK</t>
    <phoneticPr fontId="1"/>
  </si>
  <si>
    <t>BITUNG</t>
    <phoneticPr fontId="1"/>
  </si>
  <si>
    <t>BANJUWANGI</t>
    <phoneticPr fontId="1"/>
  </si>
  <si>
    <t>BELAWAN</t>
    <phoneticPr fontId="1"/>
  </si>
  <si>
    <t>BENOA</t>
    <phoneticPr fontId="1"/>
  </si>
  <si>
    <t>BALIKPAPAN</t>
    <phoneticPr fontId="1"/>
  </si>
  <si>
    <t>BAUBAU</t>
    <phoneticPr fontId="1"/>
  </si>
  <si>
    <t>CIREBON</t>
    <phoneticPr fontId="1"/>
  </si>
  <si>
    <t>CINTA</t>
    <phoneticPr fontId="1"/>
  </si>
  <si>
    <t>CILACAP</t>
    <phoneticPr fontId="1"/>
  </si>
  <si>
    <t>DABO</t>
    <phoneticPr fontId="1"/>
  </si>
  <si>
    <t>JAMBI</t>
    <phoneticPr fontId="1"/>
  </si>
  <si>
    <t>JAYAPURA</t>
    <phoneticPr fontId="1"/>
  </si>
  <si>
    <t>DENPASAR</t>
    <phoneticPr fontId="1"/>
  </si>
  <si>
    <t>DUMAI</t>
    <phoneticPr fontId="1"/>
  </si>
  <si>
    <t>ENDE</t>
    <phoneticPr fontId="1"/>
  </si>
  <si>
    <t>FAK FAK</t>
    <phoneticPr fontId="1"/>
  </si>
  <si>
    <t>GILIMANUK</t>
    <phoneticPr fontId="1"/>
  </si>
  <si>
    <t>GALELA</t>
    <phoneticPr fontId="1"/>
  </si>
  <si>
    <t>GRESIK</t>
    <phoneticPr fontId="1"/>
  </si>
  <si>
    <t>GORONTALO</t>
    <phoneticPr fontId="1"/>
  </si>
  <si>
    <t>JAKARTA</t>
    <phoneticPr fontId="1"/>
  </si>
  <si>
    <t>KAROSA</t>
    <phoneticPr fontId="1"/>
  </si>
  <si>
    <t>KENDARI</t>
    <phoneticPr fontId="1"/>
  </si>
  <si>
    <t>KIDJANG</t>
    <phoneticPr fontId="1"/>
  </si>
  <si>
    <t>KUALA MANDAH</t>
    <phoneticPr fontId="1"/>
  </si>
  <si>
    <t>KAIMANA</t>
    <phoneticPr fontId="1"/>
  </si>
  <si>
    <t>KUPANG</t>
    <phoneticPr fontId="1"/>
  </si>
  <si>
    <t>LABUHAN</t>
    <phoneticPr fontId="1"/>
  </si>
  <si>
    <t>LANGSA</t>
    <phoneticPr fontId="1"/>
  </si>
  <si>
    <t>MENADO</t>
    <phoneticPr fontId="1"/>
  </si>
  <si>
    <t>MEULABOH</t>
    <phoneticPr fontId="1"/>
  </si>
  <si>
    <t>MEDAN</t>
    <phoneticPr fontId="1"/>
  </si>
  <si>
    <t>MERAUKE</t>
    <phoneticPr fontId="1"/>
  </si>
  <si>
    <t>MANOKWARI</t>
    <phoneticPr fontId="1"/>
  </si>
  <si>
    <t>MALILI</t>
    <phoneticPr fontId="1"/>
  </si>
  <si>
    <t>MANTANG</t>
    <phoneticPr fontId="1"/>
  </si>
  <si>
    <t>MAUMERE</t>
    <phoneticPr fontId="1"/>
  </si>
  <si>
    <t>MERAK</t>
    <phoneticPr fontId="1"/>
  </si>
  <si>
    <t>MUNTOK</t>
    <phoneticPr fontId="1"/>
  </si>
  <si>
    <t>OKABA</t>
    <phoneticPr fontId="1"/>
  </si>
  <si>
    <t>PAGATAN</t>
    <phoneticPr fontId="1"/>
  </si>
  <si>
    <t>PASURUAN</t>
    <phoneticPr fontId="1"/>
  </si>
  <si>
    <t>PADANG</t>
    <phoneticPr fontId="1"/>
  </si>
  <si>
    <t>PEKALONGAN</t>
    <phoneticPr fontId="1"/>
  </si>
  <si>
    <t>PANGKALPINANG</t>
    <phoneticPr fontId="1"/>
  </si>
  <si>
    <t>PANGKAL BALAM</t>
    <phoneticPr fontId="1"/>
  </si>
  <si>
    <t>PANGKALAN BRANDAN</t>
    <phoneticPr fontId="1"/>
  </si>
  <si>
    <t>PEKANBARU</t>
    <phoneticPr fontId="1"/>
  </si>
  <si>
    <t>PLADJU</t>
    <phoneticPr fontId="1"/>
  </si>
  <si>
    <t>PALEMBANG</t>
    <phoneticPr fontId="1"/>
  </si>
  <si>
    <t>PAMANUKAN</t>
    <phoneticPr fontId="1"/>
  </si>
  <si>
    <t>PALAPO</t>
    <phoneticPr fontId="1"/>
  </si>
  <si>
    <t>PANARUKAN</t>
    <phoneticPr fontId="1"/>
  </si>
  <si>
    <t>PROBOLINGGO</t>
    <phoneticPr fontId="1"/>
  </si>
  <si>
    <t>POSO</t>
    <phoneticPr fontId="1"/>
  </si>
  <si>
    <t>PULAU SAMBU</t>
    <phoneticPr fontId="1"/>
  </si>
  <si>
    <t>POMALAA</t>
    <phoneticPr fontId="1"/>
  </si>
  <si>
    <t>RENGAT</t>
    <phoneticPr fontId="1"/>
  </si>
  <si>
    <t>RUTENG</t>
    <phoneticPr fontId="1"/>
  </si>
  <si>
    <t>SABANG</t>
    <phoneticPr fontId="1"/>
  </si>
  <si>
    <t>SAMBAS</t>
    <phoneticPr fontId="1"/>
  </si>
  <si>
    <t>SEBANGAN BAY</t>
    <phoneticPr fontId="1"/>
  </si>
  <si>
    <t>SIAK YECHIL</t>
    <phoneticPr fontId="1"/>
  </si>
  <si>
    <t>SINGKEP</t>
    <phoneticPr fontId="1"/>
  </si>
  <si>
    <t>SANGKULIRANG</t>
    <phoneticPr fontId="1"/>
  </si>
  <si>
    <t>SINGKAWANG</t>
    <phoneticPr fontId="1"/>
  </si>
  <si>
    <t>SIBOLGA</t>
    <phoneticPr fontId="1"/>
  </si>
  <si>
    <t>SAMPIT</t>
    <phoneticPr fontId="1"/>
  </si>
  <si>
    <t>SELAT PANDJANG</t>
    <phoneticPr fontId="1"/>
  </si>
  <si>
    <t>SEMARANG</t>
    <phoneticPr fontId="1"/>
  </si>
  <si>
    <t>SAMARINDA</t>
    <phoneticPr fontId="1"/>
  </si>
  <si>
    <t>SURABAYA</t>
    <phoneticPr fontId="1"/>
  </si>
  <si>
    <t>SUNGAI GERONG</t>
    <phoneticPr fontId="1"/>
  </si>
  <si>
    <t>SUNGAI GUNTUNG</t>
    <phoneticPr fontId="1"/>
  </si>
  <si>
    <t>SUSOH</t>
    <phoneticPr fontId="1"/>
  </si>
  <si>
    <t>TANJUNG UBAN</t>
    <phoneticPr fontId="1"/>
  </si>
  <si>
    <t>TALTABU</t>
    <phoneticPr fontId="1"/>
  </si>
  <si>
    <t>TANJUNG BARA</t>
    <phoneticPr fontId="1"/>
  </si>
  <si>
    <t>TANDJUNG BATU</t>
    <phoneticPr fontId="1"/>
  </si>
  <si>
    <t>TEGAL</t>
    <phoneticPr fontId="1"/>
  </si>
  <si>
    <t>TJERIBON</t>
    <phoneticPr fontId="1"/>
  </si>
  <si>
    <t>ASAHAN</t>
    <phoneticPr fontId="1"/>
  </si>
  <si>
    <t>TJILATJAP</t>
    <phoneticPr fontId="1"/>
  </si>
  <si>
    <t>TANJUNG PANDAN</t>
    <phoneticPr fontId="1"/>
  </si>
  <si>
    <t>TELOK AYER</t>
    <phoneticPr fontId="1"/>
  </si>
  <si>
    <t>TANAH MERAH</t>
    <phoneticPr fontId="1"/>
  </si>
  <si>
    <t>TANJUNG PINANG</t>
    <phoneticPr fontId="1"/>
  </si>
  <si>
    <t>TAPAKTUAN</t>
    <phoneticPr fontId="1"/>
  </si>
  <si>
    <t>TARAKAN</t>
    <phoneticPr fontId="1"/>
  </si>
  <si>
    <t>TERNATE</t>
    <phoneticPr fontId="1"/>
  </si>
  <si>
    <t>UJUNG PANDANG</t>
    <phoneticPr fontId="1"/>
  </si>
  <si>
    <t>WAINGAPU</t>
    <phoneticPr fontId="1"/>
  </si>
  <si>
    <t>SERUI</t>
    <phoneticPr fontId="1"/>
  </si>
  <si>
    <t>N</t>
  </si>
  <si>
    <t>2)</t>
    <phoneticPr fontId="1"/>
  </si>
  <si>
    <t>3)</t>
    <phoneticPr fontId="1"/>
  </si>
  <si>
    <t>CONTAINER NO.</t>
    <phoneticPr fontId="1"/>
  </si>
  <si>
    <t>SEAL NO.</t>
    <phoneticPr fontId="1"/>
  </si>
  <si>
    <t>TARE WEIGHT (KGS)</t>
    <phoneticPr fontId="1"/>
  </si>
  <si>
    <t>RF TEMP</t>
    <phoneticPr fontId="1"/>
  </si>
  <si>
    <t>DG</t>
    <phoneticPr fontId="1"/>
  </si>
  <si>
    <t>TYPE</t>
    <phoneticPr fontId="1"/>
  </si>
  <si>
    <t>1)</t>
    <phoneticPr fontId="1"/>
  </si>
  <si>
    <t>2)</t>
    <phoneticPr fontId="1"/>
  </si>
  <si>
    <t>4)</t>
    <phoneticPr fontId="1"/>
  </si>
  <si>
    <t>BK</t>
  </si>
  <si>
    <t>Basket</t>
  </si>
  <si>
    <t>BL</t>
  </si>
  <si>
    <t>Bale,compressed</t>
  </si>
  <si>
    <t>BN</t>
  </si>
  <si>
    <t>Bale,non-compressed</t>
  </si>
  <si>
    <t>BR</t>
  </si>
  <si>
    <t>Bar</t>
  </si>
  <si>
    <t>BX</t>
  </si>
  <si>
    <t>Box</t>
  </si>
  <si>
    <t>CA</t>
  </si>
  <si>
    <t>Can,rectangular</t>
  </si>
  <si>
    <t>CG</t>
  </si>
  <si>
    <t>Cage</t>
  </si>
  <si>
    <t>CH</t>
  </si>
  <si>
    <t>Chest</t>
  </si>
  <si>
    <t>CK</t>
  </si>
  <si>
    <t>Cask</t>
  </si>
  <si>
    <t>CL</t>
  </si>
  <si>
    <t>Coil</t>
  </si>
  <si>
    <t>CN</t>
  </si>
  <si>
    <t>Container</t>
  </si>
  <si>
    <t>CO</t>
  </si>
  <si>
    <t>Carboy,non-protected</t>
  </si>
  <si>
    <t>CP</t>
  </si>
  <si>
    <t>Carboy,protected</t>
  </si>
  <si>
    <t>CR</t>
  </si>
  <si>
    <t>Crate</t>
  </si>
  <si>
    <t>CS</t>
  </si>
  <si>
    <t>Case</t>
  </si>
  <si>
    <t>CT</t>
  </si>
  <si>
    <t>Carton</t>
  </si>
  <si>
    <t>CX</t>
  </si>
  <si>
    <t>Can,cylindrical</t>
  </si>
  <si>
    <t>CY</t>
  </si>
  <si>
    <t>Cylinder</t>
  </si>
  <si>
    <t>DJ</t>
  </si>
  <si>
    <t>DemiJohn,non-protected</t>
  </si>
  <si>
    <t>DP</t>
  </si>
  <si>
    <t>DemiJohn, protected</t>
  </si>
  <si>
    <t>DR</t>
  </si>
  <si>
    <t>Drum</t>
  </si>
  <si>
    <t>FB</t>
  </si>
  <si>
    <t>FL</t>
  </si>
  <si>
    <t>Flask</t>
  </si>
  <si>
    <t>FR</t>
  </si>
  <si>
    <t>Frame</t>
  </si>
  <si>
    <t>FT</t>
  </si>
  <si>
    <t>Flexible Container ｂag</t>
  </si>
  <si>
    <t>HD</t>
  </si>
  <si>
    <t>HEAD</t>
  </si>
  <si>
    <t>HG</t>
  </si>
  <si>
    <t>IN</t>
  </si>
  <si>
    <t>Ingot</t>
  </si>
  <si>
    <t>JR</t>
  </si>
  <si>
    <t>Jar</t>
  </si>
  <si>
    <t>JG</t>
  </si>
  <si>
    <t>Jug</t>
  </si>
  <si>
    <t>KG</t>
  </si>
  <si>
    <t>Keg</t>
  </si>
  <si>
    <t>LG</t>
  </si>
  <si>
    <t>Log</t>
  </si>
  <si>
    <t>LZ</t>
  </si>
  <si>
    <t>Logs, in bundle/bunch/truss</t>
  </si>
  <si>
    <t>MT</t>
  </si>
  <si>
    <t>Mat</t>
  </si>
  <si>
    <t>NE</t>
  </si>
  <si>
    <t>Unpacked  or unpackaged</t>
  </si>
  <si>
    <t>NT</t>
  </si>
  <si>
    <t>Net</t>
  </si>
  <si>
    <t>PA</t>
  </si>
  <si>
    <t>Packet</t>
  </si>
  <si>
    <t>PC</t>
  </si>
  <si>
    <t>Parcel</t>
  </si>
  <si>
    <t>PE</t>
  </si>
  <si>
    <t>Pen</t>
  </si>
  <si>
    <t>PG</t>
  </si>
  <si>
    <t>Plate</t>
  </si>
  <si>
    <t>PI</t>
  </si>
  <si>
    <t>Pipe</t>
  </si>
  <si>
    <t>PK</t>
  </si>
  <si>
    <t>Package</t>
  </si>
  <si>
    <t>PL</t>
  </si>
  <si>
    <t>Pail</t>
  </si>
  <si>
    <t>PP</t>
  </si>
  <si>
    <t>Pallet &amp; Package</t>
  </si>
  <si>
    <t>PS</t>
  </si>
  <si>
    <t>Piece</t>
  </si>
  <si>
    <t>PU</t>
  </si>
  <si>
    <t>Tray</t>
  </si>
  <si>
    <t>PY</t>
  </si>
  <si>
    <t>Plates, in bundle/bunch/truss</t>
  </si>
  <si>
    <t>PZ</t>
  </si>
  <si>
    <t>Planks, in bundle/bunch/truss</t>
  </si>
  <si>
    <t>RL</t>
  </si>
  <si>
    <t>Reel</t>
  </si>
  <si>
    <t>RO</t>
  </si>
  <si>
    <t>Roll</t>
  </si>
  <si>
    <t>SA</t>
  </si>
  <si>
    <t>Sack</t>
  </si>
  <si>
    <t>SI</t>
  </si>
  <si>
    <t>Skid</t>
  </si>
  <si>
    <t>SF</t>
  </si>
  <si>
    <t>Set</t>
  </si>
  <si>
    <t>SK</t>
  </si>
  <si>
    <t>Skeleton Case</t>
  </si>
  <si>
    <t>SB</t>
  </si>
  <si>
    <t>Slab</t>
  </si>
  <si>
    <t>SS</t>
  </si>
  <si>
    <t>Steel Case</t>
  </si>
  <si>
    <t>ST</t>
  </si>
  <si>
    <t>Sheet</t>
  </si>
  <si>
    <t>SV</t>
  </si>
  <si>
    <t>Steel Envelop</t>
  </si>
  <si>
    <t>SZ</t>
  </si>
  <si>
    <t>Sheet,in bundle/bunch/truss</t>
  </si>
  <si>
    <t>TB</t>
  </si>
  <si>
    <t>Tub</t>
  </si>
  <si>
    <t>TI</t>
  </si>
  <si>
    <t>Tierce</t>
  </si>
  <si>
    <t>TN</t>
  </si>
  <si>
    <t>Tin</t>
  </si>
  <si>
    <t>VA</t>
  </si>
  <si>
    <t>Vat</t>
  </si>
  <si>
    <t>VG</t>
  </si>
  <si>
    <t>Bulk, gas（at 1031mber and 15℃）</t>
  </si>
  <si>
    <t>VL</t>
  </si>
  <si>
    <t>Bulk, liquid</t>
  </si>
  <si>
    <t>VO</t>
  </si>
  <si>
    <t>Bulk, solid, large particles(nodules）</t>
  </si>
  <si>
    <t>VK</t>
  </si>
  <si>
    <t>Vanpack</t>
  </si>
  <si>
    <t>VQ</t>
  </si>
  <si>
    <t>Bulk, liguefied gas（at abnomal temperature/pressure）</t>
  </si>
  <si>
    <t>VR</t>
  </si>
  <si>
    <t>Bulk, solid, granular particles(grains）</t>
  </si>
  <si>
    <t>VY</t>
  </si>
  <si>
    <t>Bulk, solid, fineparticles(powders）</t>
  </si>
  <si>
    <t>WD</t>
  </si>
  <si>
    <t>Wooden Drum</t>
  </si>
  <si>
    <t>ZZ</t>
  </si>
  <si>
    <t>Other</t>
  </si>
  <si>
    <t>BAG(S)</t>
    <phoneticPr fontId="1"/>
  </si>
  <si>
    <t>BUNDLE(S)</t>
    <phoneticPr fontId="1"/>
  </si>
  <si>
    <t>BASKET(S)</t>
    <phoneticPr fontId="1"/>
  </si>
  <si>
    <t>BALE(S)</t>
    <phoneticPr fontId="1"/>
  </si>
  <si>
    <t>(PACKAGE TYPE CODE)</t>
    <phoneticPr fontId="1"/>
  </si>
  <si>
    <t>個数単位（包装種類）コード表</t>
  </si>
  <si>
    <t>NACCSコード</t>
  </si>
  <si>
    <t>原      語</t>
  </si>
  <si>
    <t>訳   語</t>
  </si>
  <si>
    <t>使   用   例</t>
  </si>
  <si>
    <t>備     考</t>
  </si>
  <si>
    <t>BA</t>
  </si>
  <si>
    <t>Barrel</t>
  </si>
  <si>
    <t>洋樽</t>
  </si>
  <si>
    <t>ぶどう酒、洋酒、松脂等</t>
  </si>
  <si>
    <t>木製の樽の一種（英：３６．１８ガロン、米：３１．５ガロン）　CK,KG参照</t>
  </si>
  <si>
    <t>BE</t>
  </si>
  <si>
    <t>Bundle</t>
  </si>
  <si>
    <t>束</t>
  </si>
  <si>
    <t>束にしたもの（丸棒、板材）</t>
  </si>
  <si>
    <t>棒鋼、針金（直線状のもの）、長尺板その他細長いものを鋼帯、針金、縄等で束ねたもの</t>
  </si>
  <si>
    <t>BG</t>
  </si>
  <si>
    <t>Bag</t>
  </si>
  <si>
    <t>袋</t>
  </si>
  <si>
    <t>袋にいれたもの</t>
  </si>
  <si>
    <t>麻袋、紙袋、ビニル袋等あらゆる袋を含む</t>
  </si>
  <si>
    <t>篭</t>
  </si>
  <si>
    <t>バナナ</t>
  </si>
  <si>
    <t>最近はあまり見なくなった</t>
  </si>
  <si>
    <t>俵梱（圧縮）</t>
  </si>
  <si>
    <t>綿花、羊毛、稲藁等</t>
  </si>
  <si>
    <t>布その他のものを縫い合わせて梱包したもの</t>
  </si>
  <si>
    <t>俵梱（無圧縮）</t>
  </si>
  <si>
    <t>綿糸、パルプ等</t>
  </si>
  <si>
    <t>棒</t>
  </si>
  <si>
    <t>丸鉄、角鉄、平鉄</t>
  </si>
  <si>
    <t>包装していない棒状のもの</t>
  </si>
  <si>
    <t>箱</t>
  </si>
  <si>
    <t>機械部品</t>
  </si>
  <si>
    <t>さんの無い木箱</t>
  </si>
  <si>
    <t>（四角の）缶</t>
  </si>
  <si>
    <t>ペイント、油類</t>
  </si>
  <si>
    <t xml:space="preserve">TNを参照 （Can 米国語）（Tin  英国語）              </t>
  </si>
  <si>
    <t>鳥を獣を入れる篭</t>
  </si>
  <si>
    <t>製茶の罐、絹織物</t>
  </si>
  <si>
    <t>茶箱、金庫、貴重品入れなどに用いられる堅牢で密な上等の箱</t>
  </si>
  <si>
    <t>小型の洋樽又は桶</t>
  </si>
  <si>
    <t>BA、KG参照</t>
  </si>
  <si>
    <t>線</t>
  </si>
  <si>
    <t>針金、ロープ、ワイヤー</t>
  </si>
  <si>
    <t>輪形に巻いたもの</t>
  </si>
  <si>
    <t>コンテナー</t>
  </si>
  <si>
    <t>雑貨、機械部品等</t>
  </si>
  <si>
    <t>貨物運搬用の金属製等の箱　</t>
  </si>
  <si>
    <t>大型ガラス瓶（無保護）</t>
  </si>
  <si>
    <t>ワイン、飲料水等</t>
  </si>
  <si>
    <t>篭（木箱）入りの大型ガラス瓶</t>
  </si>
  <si>
    <t>濃硫酸、農薬等</t>
  </si>
  <si>
    <t>クレート、すかし箱</t>
  </si>
  <si>
    <t>自転車、オートバイ、機械類等</t>
  </si>
  <si>
    <t>板を透かして打った箱物又は機械等を覆う木枠　CS、SK参照</t>
  </si>
  <si>
    <t>繊維、雑貨、機械部品等</t>
  </si>
  <si>
    <t>CR、SK参照</t>
  </si>
  <si>
    <t>雑貨等</t>
  </si>
  <si>
    <t>０．００１立方メートルを超え、１立方メートル以下のもの</t>
  </si>
  <si>
    <t>缶</t>
  </si>
  <si>
    <t>缶詰</t>
  </si>
  <si>
    <t>円筒状の缶</t>
  </si>
  <si>
    <t>鉄製円筒形容器等</t>
  </si>
  <si>
    <t>ガスボンベ、消化器等</t>
  </si>
  <si>
    <t>ガス、液体等に用いる円筒状の耐圧容器</t>
  </si>
  <si>
    <t>瓶（無保護）</t>
  </si>
  <si>
    <t>口が細く、胴の太い瓶</t>
  </si>
  <si>
    <t>篭で保護した瓶</t>
  </si>
  <si>
    <t>薬品類</t>
  </si>
  <si>
    <t>外部で篭で覆った口が細く、胴の太い瓶</t>
  </si>
  <si>
    <t>ドラム缶</t>
  </si>
  <si>
    <t>ガソリン、油、苛性ソーダ等</t>
  </si>
  <si>
    <t>ファイバードラム</t>
  </si>
  <si>
    <t>化学製品</t>
  </si>
  <si>
    <t>円筒形で、側面が厚紙製のドラム缶　</t>
  </si>
  <si>
    <t>フラスコ</t>
  </si>
  <si>
    <t>水銀</t>
  </si>
  <si>
    <t>フレーム</t>
  </si>
  <si>
    <t>フレキシブルコンテナーバッグ</t>
  </si>
  <si>
    <t>化学薬品</t>
  </si>
  <si>
    <t xml:space="preserve">合成樹脂製の巾着状の袋 </t>
  </si>
  <si>
    <t>頭</t>
  </si>
  <si>
    <t>牛、馬等</t>
  </si>
  <si>
    <t>大樽</t>
  </si>
  <si>
    <t>液体、葉たばこ等</t>
  </si>
  <si>
    <t>通常１００ガロン以上の大きな樽</t>
  </si>
  <si>
    <t>インゴット（塊）</t>
  </si>
  <si>
    <t>銑鉄、銅、錫等</t>
  </si>
  <si>
    <t>定型の塊</t>
  </si>
  <si>
    <t>ジャー、壷、瓶等</t>
  </si>
  <si>
    <t>漆、ピータン、食料品等</t>
  </si>
  <si>
    <t>液体、食料品等を入れる広口の瓶、かめ、つぼ</t>
  </si>
  <si>
    <t>ジョッキ</t>
  </si>
  <si>
    <t>小缶又は小樽</t>
  </si>
  <si>
    <t>釘、ペイント</t>
  </si>
  <si>
    <t>通常10ガロン以下のもの  BA、CK参照</t>
  </si>
  <si>
    <t>丸太</t>
  </si>
  <si>
    <t>材木</t>
  </si>
  <si>
    <t>バラバラのもの</t>
  </si>
  <si>
    <t>丸太(束ねたもの）</t>
  </si>
  <si>
    <t>束ねたもの</t>
  </si>
  <si>
    <t>敷物又は包</t>
  </si>
  <si>
    <t>アンぺラ（むしろの一種）等の敷物</t>
  </si>
  <si>
    <t>むしろ、敷物等で包んだものをいう</t>
  </si>
  <si>
    <t>裸（包装をしていないもの）</t>
  </si>
  <si>
    <t>自動車、ヨット等</t>
  </si>
  <si>
    <t>網（ネット）</t>
  </si>
  <si>
    <t>稲藁</t>
  </si>
  <si>
    <t>網で包んだもの</t>
  </si>
  <si>
    <t>束、小包</t>
  </si>
  <si>
    <t>手紙等</t>
  </si>
  <si>
    <t>類語：Bunndle</t>
  </si>
  <si>
    <t>小包</t>
  </si>
  <si>
    <t>小包、小荷物の総称</t>
  </si>
  <si>
    <t>檻、囲い</t>
  </si>
  <si>
    <t>獣類等の檻に用いる</t>
  </si>
  <si>
    <t>板</t>
  </si>
  <si>
    <t>酒樽</t>
  </si>
  <si>
    <t>１pipe（１２６ガロン）入りの樽</t>
  </si>
  <si>
    <t>包</t>
  </si>
  <si>
    <t>箱、袋、その他の包装物を一括する場合</t>
  </si>
  <si>
    <t>色々な包装物の個数を一括して表示する場合に使用する単位</t>
  </si>
  <si>
    <t>手桶、バケツ</t>
  </si>
  <si>
    <t>パレット</t>
  </si>
  <si>
    <t>パレットの上に荷物を乗せビニールシート等で包装したもの　</t>
  </si>
  <si>
    <t>個、板、反</t>
  </si>
  <si>
    <t>マグロ</t>
  </si>
  <si>
    <t>裸の固体、シート物、反物</t>
  </si>
  <si>
    <t>仕切をした篭、箱</t>
  </si>
  <si>
    <t>板（束ねたもの）</t>
  </si>
  <si>
    <t>厚板（束ねたもの）</t>
  </si>
  <si>
    <t>枠、巻</t>
  </si>
  <si>
    <t>フィルム、糸</t>
  </si>
  <si>
    <t>巻</t>
  </si>
  <si>
    <t>紙、PP・PEファブリック等</t>
  </si>
  <si>
    <t>布袋、鞘</t>
  </si>
  <si>
    <t>小麦粉、澱粉類</t>
  </si>
  <si>
    <t>滑材、枕木</t>
  </si>
  <si>
    <t>チンプレート、機械類</t>
  </si>
  <si>
    <t xml:space="preserve">下駄をはかせたもの </t>
  </si>
  <si>
    <t>組、セット</t>
  </si>
  <si>
    <t>機械類</t>
  </si>
  <si>
    <t xml:space="preserve">セットにしたもの  </t>
  </si>
  <si>
    <t>組箱</t>
  </si>
  <si>
    <t>自転車、機械類</t>
  </si>
  <si>
    <t>CR、CS参照</t>
  </si>
  <si>
    <t>片</t>
  </si>
  <si>
    <t>スチールケース</t>
  </si>
  <si>
    <t>精密機械</t>
  </si>
  <si>
    <t xml:space="preserve">鉄製の箱  </t>
  </si>
  <si>
    <t>板、枚</t>
  </si>
  <si>
    <t>紙、プラスチック板等</t>
  </si>
  <si>
    <t>スチールエンビロープ</t>
  </si>
  <si>
    <t>鉄板</t>
  </si>
  <si>
    <t>鉄板全体をスチール製のもので覆った形態のもの</t>
  </si>
  <si>
    <t>板、枚（束ねたもの）</t>
  </si>
  <si>
    <t>紙</t>
  </si>
  <si>
    <t>桶</t>
  </si>
  <si>
    <t>中樽</t>
  </si>
  <si>
    <t>小缶</t>
  </si>
  <si>
    <t>ペイント、缶詰等</t>
  </si>
  <si>
    <t>CA参照 （Can 米国語）（Tin　英国語）</t>
  </si>
  <si>
    <t>大桶、大樽</t>
  </si>
  <si>
    <t>バラ（ガス状）</t>
  </si>
  <si>
    <t>天然ガス</t>
  </si>
  <si>
    <t>包装されていないバラのもの</t>
  </si>
  <si>
    <t>バラ（液状）</t>
  </si>
  <si>
    <t>石油</t>
  </si>
  <si>
    <t>バラ（固形、固体（小塊））</t>
  </si>
  <si>
    <t>石炭、鉄鉱石等</t>
  </si>
  <si>
    <t>バンパック</t>
  </si>
  <si>
    <t>引越荷物</t>
  </si>
  <si>
    <t>バラ（ガス）（特殊温度、圧力）</t>
  </si>
  <si>
    <t>液体ガス等</t>
  </si>
  <si>
    <t>バラ（固形）（穀類）</t>
  </si>
  <si>
    <t>メイズ、マイロ等</t>
  </si>
  <si>
    <t>バラ（固形）（粉類）</t>
  </si>
  <si>
    <t>小麦粉、澱粉等</t>
  </si>
  <si>
    <t>ウッデンドラム</t>
  </si>
  <si>
    <t>釘、ボルトケーブル</t>
  </si>
  <si>
    <t xml:space="preserve">木製の円筒形の輸送材 </t>
  </si>
  <si>
    <t>その他</t>
  </si>
  <si>
    <t>上記以外</t>
  </si>
  <si>
    <t>包装種類表示</t>
    <rPh sb="0" eb="2">
      <t>ホウソウ</t>
    </rPh>
    <rPh sb="2" eb="4">
      <t>シュルイ</t>
    </rPh>
    <rPh sb="4" eb="6">
      <t>ヒョウジ</t>
    </rPh>
    <phoneticPr fontId="1"/>
  </si>
  <si>
    <t>BARREL(S)</t>
    <phoneticPr fontId="1"/>
  </si>
  <si>
    <t>BOX(ES)</t>
    <phoneticPr fontId="1"/>
  </si>
  <si>
    <t>CAN(S)</t>
    <phoneticPr fontId="1"/>
  </si>
  <si>
    <t>CAGE(S)</t>
    <phoneticPr fontId="1"/>
  </si>
  <si>
    <t>CHEST(S)</t>
    <phoneticPr fontId="1"/>
  </si>
  <si>
    <t>CASK(S)</t>
    <phoneticPr fontId="1"/>
  </si>
  <si>
    <t>COIL(S)</t>
    <phoneticPr fontId="1"/>
  </si>
  <si>
    <t>CONTAINER(S)</t>
    <phoneticPr fontId="1"/>
  </si>
  <si>
    <t>CRATE(S)</t>
    <phoneticPr fontId="1"/>
  </si>
  <si>
    <t>CASE(S)</t>
    <phoneticPr fontId="1"/>
  </si>
  <si>
    <t>CARTON(S)</t>
    <phoneticPr fontId="1"/>
  </si>
  <si>
    <t>CYLINDER(S)</t>
    <phoneticPr fontId="1"/>
  </si>
  <si>
    <t>DRUM(S)</t>
    <phoneticPr fontId="1"/>
  </si>
  <si>
    <t>FIBER DRUM(S)</t>
    <phoneticPr fontId="1"/>
  </si>
  <si>
    <t>Fiber Drum</t>
    <phoneticPr fontId="1"/>
  </si>
  <si>
    <t>FRAME(S)</t>
    <phoneticPr fontId="1"/>
  </si>
  <si>
    <t>FLECON BAG(S)</t>
    <phoneticPr fontId="1"/>
  </si>
  <si>
    <t>HEAD(S)</t>
    <phoneticPr fontId="1"/>
  </si>
  <si>
    <t>INGOT(S)</t>
    <phoneticPr fontId="1"/>
  </si>
  <si>
    <t>LOG(S)</t>
    <phoneticPr fontId="1"/>
  </si>
  <si>
    <t>LOG(S)</t>
    <phoneticPr fontId="1"/>
  </si>
  <si>
    <t>MAT(S)</t>
    <phoneticPr fontId="1"/>
  </si>
  <si>
    <t>NET(S)</t>
    <phoneticPr fontId="1"/>
  </si>
  <si>
    <t>PACKET(S)</t>
    <phoneticPr fontId="1"/>
  </si>
  <si>
    <t>PARCEL(S)</t>
    <phoneticPr fontId="1"/>
  </si>
  <si>
    <t>PLATE(S)</t>
    <phoneticPr fontId="1"/>
  </si>
  <si>
    <t>PIPE(S)</t>
    <phoneticPr fontId="1"/>
  </si>
  <si>
    <t>PACKAGE(S)</t>
    <phoneticPr fontId="1"/>
  </si>
  <si>
    <t>PAIL(S)</t>
    <phoneticPr fontId="1"/>
  </si>
  <si>
    <t>PALLET(S)</t>
    <phoneticPr fontId="1"/>
  </si>
  <si>
    <t>PIECE(S)</t>
    <phoneticPr fontId="1"/>
  </si>
  <si>
    <t>PLANK(S)</t>
    <phoneticPr fontId="1"/>
  </si>
  <si>
    <t>REEL(S)</t>
    <phoneticPr fontId="1"/>
  </si>
  <si>
    <t>ROLL(S)</t>
    <phoneticPr fontId="1"/>
  </si>
  <si>
    <t>SHEET(S)</t>
    <phoneticPr fontId="1"/>
  </si>
  <si>
    <t>WOODEN DRUM(S)</t>
    <phoneticPr fontId="1"/>
  </si>
  <si>
    <t>TIN(S)</t>
    <phoneticPr fontId="1"/>
  </si>
  <si>
    <t>SKID(S)</t>
    <phoneticPr fontId="1"/>
  </si>
  <si>
    <t>SET(S)</t>
    <phoneticPr fontId="1"/>
  </si>
  <si>
    <t>STEEL CASE(S)</t>
    <phoneticPr fontId="1"/>
  </si>
  <si>
    <t>CASE(S)</t>
    <phoneticPr fontId="1"/>
  </si>
  <si>
    <t>SACK(S)</t>
    <phoneticPr fontId="1"/>
  </si>
  <si>
    <t>BOTTLE(S)</t>
    <phoneticPr fontId="1"/>
  </si>
  <si>
    <t>BOTTLE(S)</t>
    <phoneticPr fontId="1"/>
  </si>
  <si>
    <t>HOGSHEAD(S)</t>
    <phoneticPr fontId="1"/>
  </si>
  <si>
    <t>Hogshead</t>
    <phoneticPr fontId="1"/>
  </si>
  <si>
    <t>STEEL BAR(S)</t>
    <phoneticPr fontId="1"/>
  </si>
  <si>
    <t>JAR(S)</t>
    <phoneticPr fontId="1"/>
  </si>
  <si>
    <t>JUG(S)</t>
    <phoneticPr fontId="1"/>
  </si>
  <si>
    <t>KEG(S)</t>
    <phoneticPr fontId="1"/>
  </si>
  <si>
    <t>TRAY(S)</t>
    <phoneticPr fontId="1"/>
  </si>
  <si>
    <t>SLAB(S)</t>
    <phoneticPr fontId="1"/>
  </si>
  <si>
    <t>TUB(S)</t>
    <phoneticPr fontId="1"/>
  </si>
  <si>
    <t>VAT(S)</t>
    <phoneticPr fontId="1"/>
  </si>
  <si>
    <t>PEN(S)</t>
    <phoneticPr fontId="1"/>
  </si>
  <si>
    <t>ZZZ</t>
    <phoneticPr fontId="1"/>
  </si>
  <si>
    <t>ZZZ</t>
    <phoneticPr fontId="1"/>
  </si>
  <si>
    <t>B/L NO.</t>
    <phoneticPr fontId="1"/>
  </si>
  <si>
    <t>B/L TYPE</t>
    <phoneticPr fontId="1"/>
  </si>
  <si>
    <t>NO. OF ORIGINAL B(S)/L</t>
    <phoneticPr fontId="1"/>
  </si>
  <si>
    <t>TOTAL NUMBER OF CONTAINERS OR PACKAGES (IN WORDS)</t>
    <phoneticPr fontId="1"/>
  </si>
  <si>
    <t>KUNSHAN</t>
    <phoneticPr fontId="1"/>
  </si>
  <si>
    <t>CNKUS</t>
    <phoneticPr fontId="1"/>
  </si>
  <si>
    <t>CY-CY</t>
    <phoneticPr fontId="1"/>
  </si>
  <si>
    <t>CY-CFS</t>
    <phoneticPr fontId="1"/>
  </si>
  <si>
    <t>CY-DOOR</t>
    <phoneticPr fontId="1"/>
  </si>
  <si>
    <t>CY-TACKLE</t>
    <phoneticPr fontId="1"/>
  </si>
  <si>
    <t>CY-FO</t>
    <phoneticPr fontId="1"/>
  </si>
  <si>
    <t>CFS-CFS</t>
    <phoneticPr fontId="1"/>
  </si>
  <si>
    <t>CFS-CY</t>
    <phoneticPr fontId="1"/>
  </si>
  <si>
    <t>CFS-DOOR</t>
    <phoneticPr fontId="1"/>
  </si>
  <si>
    <t>CFS-TACKLE</t>
    <phoneticPr fontId="1"/>
  </si>
  <si>
    <t>CFS-FO</t>
    <phoneticPr fontId="1"/>
  </si>
  <si>
    <t>DOOR-DOOR</t>
    <phoneticPr fontId="1"/>
  </si>
  <si>
    <t>DOOR-CY</t>
    <phoneticPr fontId="1"/>
  </si>
  <si>
    <t>DOOR-CFS</t>
    <phoneticPr fontId="1"/>
  </si>
  <si>
    <t>FI-FO</t>
    <phoneticPr fontId="1"/>
  </si>
  <si>
    <t>TACKLE-TACKLE</t>
    <phoneticPr fontId="1"/>
  </si>
  <si>
    <t>TACKLE-CY</t>
    <phoneticPr fontId="1"/>
  </si>
  <si>
    <t>TACKLE-CFS</t>
    <phoneticPr fontId="1"/>
  </si>
  <si>
    <t>TACKLE-FO</t>
    <phoneticPr fontId="1"/>
  </si>
  <si>
    <t>Ver.1.2追加</t>
    <rPh sb="7" eb="9">
      <t>ツイカ</t>
    </rPh>
    <phoneticPr fontId="1"/>
  </si>
  <si>
    <t>G(orT)WT/CBM</t>
    <phoneticPr fontId="1"/>
  </si>
  <si>
    <t>PKG TYPE</t>
    <phoneticPr fontId="1"/>
  </si>
  <si>
    <t>TTL</t>
    <phoneticPr fontId="1"/>
  </si>
  <si>
    <t>REMARKS</t>
    <phoneticPr fontId="1"/>
  </si>
  <si>
    <r>
      <rPr>
        <b/>
        <sz val="10"/>
        <color theme="1"/>
        <rFont val="ＭＳ 明朝"/>
        <family val="1"/>
        <charset val="128"/>
      </rPr>
      <t>HASCO</t>
    </r>
    <r>
      <rPr>
        <sz val="8"/>
        <color theme="1"/>
        <rFont val="ＭＳ 明朝"/>
        <family val="1"/>
        <charset val="128"/>
      </rPr>
      <t xml:space="preserve"> (SHANGHAI HAI HUA SHIPPING CO., LTD.)</t>
    </r>
    <phoneticPr fontId="1"/>
  </si>
  <si>
    <t>12GE</t>
    <phoneticPr fontId="1"/>
  </si>
  <si>
    <t>ANJI</t>
    <phoneticPr fontId="1"/>
  </si>
  <si>
    <t>CNANJ</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</si>
</sst>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000_ ;[Red]\-#,##0.000\ "/>
    <numFmt numFmtId="178" formatCode="#,##0.000_ "/>
    <numFmt numFmtId="179" formatCode="0_ "/>
    <numFmt numFmtId="180" formatCode="##0.000_&amp;&quot;CBM&quot;"/>
    <numFmt numFmtId="181" formatCode="#,##0.000_&amp;&quot;KGS&quot;"/>
  </numFmts>
  <fonts count="1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9"/>
      <color indexed="81"/>
      <name val="MS P ゴシック"/>
      <family val="3"/>
      <charset val="128"/>
    </font>
    <font>
      <sz val="8"/>
      <color theme="1"/>
      <name val="ＭＳ 明朝"/>
      <family val="1"/>
      <charset val="128"/>
    </font>
    <font>
      <b/>
      <sz val="10"/>
      <color theme="1"/>
      <name val="ＭＳ 明朝"/>
      <family val="1"/>
      <charset val="128"/>
    </font>
    <font>
      <sz val="10"/>
      <color theme="1"/>
      <name val="ＭＳ 明朝"/>
      <family val="1"/>
      <charset val="128"/>
    </font>
    <font>
      <sz val="6"/>
      <color theme="1"/>
      <name val="ＭＳ 明朝"/>
      <family val="1"/>
      <charset val="128"/>
    </font>
    <font>
      <sz val="10"/>
      <name val="ＭＳ 明朝"/>
      <family val="1"/>
      <charset val="128"/>
    </font>
    <font>
      <sz val="10"/>
      <color rgb="FFFF0000"/>
      <name val="ＭＳ 明朝"/>
      <family val="1"/>
      <charset val="128"/>
    </font>
    <font>
      <sz val="11"/>
      <color theme="1"/>
      <name val="Meiryo UI"/>
      <family val="3"/>
      <charset val="128"/>
    </font>
  </fonts>
  <fills count="11">
    <fill>
      <patternFill patternType="none"/>
    </fill>
    <fill>
      <patternFill patternType="gray125"/>
    </fill>
    <fill>
      <patternFill patternType="solid">
        <fgColor theme="7"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7" tint="0.79998168889431442"/>
        <bgColor indexed="64"/>
      </patternFill>
    </fill>
  </fills>
  <borders count="47">
    <border>
      <left/>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dotted">
        <color auto="1"/>
      </top>
      <bottom/>
      <diagonal/>
    </border>
    <border>
      <left/>
      <right/>
      <top style="dotted">
        <color auto="1"/>
      </top>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thin">
        <color auto="1"/>
      </left>
      <right/>
      <top style="hair">
        <color auto="1"/>
      </top>
      <bottom/>
      <diagonal/>
    </border>
    <border>
      <left/>
      <right style="thin">
        <color auto="1"/>
      </right>
      <top style="hair">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top style="hair">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hair">
        <color auto="1"/>
      </bottom>
      <diagonal/>
    </border>
    <border>
      <left/>
      <right style="thin">
        <color auto="1"/>
      </right>
      <top/>
      <bottom style="hair">
        <color auto="1"/>
      </bottom>
      <diagonal/>
    </border>
    <border>
      <left/>
      <right style="thin">
        <color auto="1"/>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top/>
      <bottom style="hair">
        <color auto="1"/>
      </bottom>
      <diagonal/>
    </border>
    <border>
      <left style="hair">
        <color auto="1"/>
      </left>
      <right/>
      <top style="thin">
        <color auto="1"/>
      </top>
      <bottom/>
      <diagonal/>
    </border>
    <border>
      <left style="hair">
        <color auto="1"/>
      </left>
      <right/>
      <top/>
      <bottom style="hair">
        <color auto="1"/>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s>
  <cellStyleXfs count="2">
    <xf numFmtId="0" fontId="0" fillId="0" borderId="0">
      <alignment vertical="center"/>
    </xf>
    <xf numFmtId="38" fontId="2" fillId="0" borderId="0" applyFont="0" applyFill="0" applyBorder="0" applyAlignment="0" applyProtection="0">
      <alignment vertical="center"/>
    </xf>
  </cellStyleXfs>
  <cellXfs count="224">
    <xf numFmtId="0" fontId="0" fillId="0" borderId="0" xfId="0">
      <alignment vertical="center"/>
    </xf>
    <xf numFmtId="0" fontId="4" fillId="0" borderId="0" xfId="0" applyFont="1" applyFill="1" applyAlignment="1">
      <alignment vertical="center"/>
    </xf>
    <xf numFmtId="0" fontId="6"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lignment vertical="center"/>
    </xf>
    <xf numFmtId="0" fontId="7" fillId="0" borderId="2" xfId="0" applyFont="1" applyFill="1" applyBorder="1">
      <alignment vertical="center"/>
    </xf>
    <xf numFmtId="0" fontId="6" fillId="0" borderId="3" xfId="0" applyFont="1" applyFill="1" applyBorder="1">
      <alignment vertical="center"/>
    </xf>
    <xf numFmtId="0" fontId="6" fillId="0" borderId="8" xfId="0" applyFont="1" applyFill="1" applyBorder="1">
      <alignment vertical="center"/>
    </xf>
    <xf numFmtId="0" fontId="6" fillId="0" borderId="1" xfId="0" applyFont="1" applyFill="1" applyBorder="1">
      <alignment vertical="center"/>
    </xf>
    <xf numFmtId="0" fontId="6" fillId="0" borderId="5" xfId="0" applyFont="1" applyFill="1" applyBorder="1">
      <alignment vertical="center"/>
    </xf>
    <xf numFmtId="0" fontId="6" fillId="0" borderId="1" xfId="0" applyFont="1" applyFill="1" applyBorder="1" applyAlignment="1" applyProtection="1">
      <alignment horizontal="left" vertical="center" indent="1"/>
    </xf>
    <xf numFmtId="0" fontId="6" fillId="0" borderId="0" xfId="0" applyFont="1" applyFill="1" applyBorder="1">
      <alignment vertical="center"/>
    </xf>
    <xf numFmtId="0" fontId="6" fillId="0" borderId="4" xfId="0" applyFont="1" applyFill="1" applyBorder="1">
      <alignment vertical="center"/>
    </xf>
    <xf numFmtId="0" fontId="6" fillId="0" borderId="7" xfId="0" applyFont="1" applyFill="1" applyBorder="1">
      <alignment vertical="center"/>
    </xf>
    <xf numFmtId="0" fontId="6" fillId="0" borderId="12" xfId="0" applyFont="1" applyFill="1" applyBorder="1">
      <alignment vertical="center"/>
    </xf>
    <xf numFmtId="0" fontId="7" fillId="0" borderId="5" xfId="0" applyFont="1" applyFill="1" applyBorder="1" applyAlignment="1">
      <alignment horizontal="right" vertical="center"/>
    </xf>
    <xf numFmtId="0" fontId="7" fillId="0" borderId="0" xfId="0" applyFont="1" applyFill="1" applyBorder="1" applyAlignment="1">
      <alignment horizontal="right" vertical="center"/>
    </xf>
    <xf numFmtId="0" fontId="8" fillId="0" borderId="3" xfId="0" applyFont="1" applyFill="1" applyBorder="1">
      <alignment vertical="center"/>
    </xf>
    <xf numFmtId="0" fontId="7" fillId="0" borderId="1" xfId="0" applyFont="1" applyFill="1" applyBorder="1">
      <alignment vertical="center"/>
    </xf>
    <xf numFmtId="0" fontId="6" fillId="0" borderId="6" xfId="0" applyFont="1" applyFill="1" applyBorder="1">
      <alignment vertical="center"/>
    </xf>
    <xf numFmtId="0" fontId="6" fillId="0" borderId="3" xfId="0" applyFont="1" applyFill="1" applyBorder="1" applyAlignment="1">
      <alignment vertical="center"/>
    </xf>
    <xf numFmtId="0" fontId="6" fillId="0" borderId="4"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8" xfId="0" applyFont="1" applyFill="1" applyBorder="1" applyAlignment="1">
      <alignment vertical="center"/>
    </xf>
    <xf numFmtId="0" fontId="6" fillId="0" borderId="7" xfId="0" applyFont="1" applyFill="1" applyBorder="1" applyAlignment="1">
      <alignment horizontal="right" vertical="center"/>
    </xf>
    <xf numFmtId="0" fontId="7" fillId="0" borderId="5" xfId="0" applyFont="1" applyFill="1" applyBorder="1" applyAlignment="1">
      <alignment vertical="center"/>
    </xf>
    <xf numFmtId="0" fontId="7" fillId="0" borderId="4" xfId="0" applyFont="1" applyFill="1" applyBorder="1" applyAlignment="1">
      <alignment vertical="center"/>
    </xf>
    <xf numFmtId="0" fontId="6" fillId="0" borderId="0" xfId="0" applyFont="1" applyFill="1" applyBorder="1" applyAlignment="1">
      <alignment vertical="center"/>
    </xf>
    <xf numFmtId="0" fontId="6" fillId="0" borderId="6" xfId="0" applyFont="1" applyFill="1" applyBorder="1" applyAlignment="1">
      <alignment vertical="center"/>
    </xf>
    <xf numFmtId="0" fontId="7" fillId="0" borderId="2" xfId="0" applyFont="1" applyFill="1" applyBorder="1" applyProtection="1">
      <alignment vertical="center"/>
    </xf>
    <xf numFmtId="0" fontId="6" fillId="0" borderId="3" xfId="0" applyFont="1" applyFill="1" applyBorder="1" applyProtection="1">
      <alignment vertical="center"/>
    </xf>
    <xf numFmtId="0" fontId="6" fillId="0" borderId="8" xfId="0" applyFont="1" applyFill="1" applyBorder="1" applyProtection="1">
      <alignment vertical="center"/>
    </xf>
    <xf numFmtId="0" fontId="6" fillId="0" borderId="1" xfId="0" applyFont="1" applyFill="1" applyBorder="1" applyProtection="1">
      <alignment vertical="center"/>
    </xf>
    <xf numFmtId="0" fontId="6" fillId="0" borderId="0" xfId="0" applyFont="1" applyFill="1" applyBorder="1" applyProtection="1">
      <alignment vertical="center"/>
    </xf>
    <xf numFmtId="0" fontId="6" fillId="0" borderId="5" xfId="0" applyFont="1" applyFill="1" applyBorder="1" applyProtection="1">
      <alignment vertical="center"/>
    </xf>
    <xf numFmtId="0" fontId="6" fillId="0" borderId="4" xfId="0" applyFont="1" applyFill="1" applyBorder="1" applyProtection="1">
      <alignment vertical="center"/>
    </xf>
    <xf numFmtId="0" fontId="7" fillId="0" borderId="3" xfId="0" applyFont="1" applyFill="1" applyBorder="1" applyAlignment="1" applyProtection="1">
      <alignment vertical="center"/>
    </xf>
    <xf numFmtId="0" fontId="6" fillId="0" borderId="3" xfId="0" applyFont="1" applyFill="1" applyBorder="1" applyAlignment="1" applyProtection="1">
      <alignment vertical="center"/>
    </xf>
    <xf numFmtId="0" fontId="6" fillId="0" borderId="8" xfId="0" applyFont="1" applyFill="1" applyBorder="1" applyAlignment="1" applyProtection="1">
      <alignment vertical="center"/>
    </xf>
    <xf numFmtId="0" fontId="6" fillId="0" borderId="4" xfId="0" applyFont="1" applyFill="1" applyBorder="1" applyAlignment="1" applyProtection="1">
      <alignment vertical="center"/>
    </xf>
    <xf numFmtId="0" fontId="4" fillId="0" borderId="1" xfId="0" applyFont="1" applyFill="1" applyBorder="1">
      <alignment vertical="center"/>
    </xf>
    <xf numFmtId="0" fontId="6" fillId="0" borderId="1" xfId="0" applyFont="1" applyFill="1" applyBorder="1" applyProtection="1">
      <alignment vertical="center"/>
      <protection locked="0"/>
    </xf>
    <xf numFmtId="0" fontId="6" fillId="0" borderId="5" xfId="0" applyFont="1" applyFill="1" applyBorder="1" applyProtection="1">
      <alignment vertical="center"/>
      <protection locked="0"/>
    </xf>
    <xf numFmtId="0" fontId="4" fillId="0" borderId="2" xfId="0" applyFont="1" applyFill="1" applyBorder="1">
      <alignment vertical="center"/>
    </xf>
    <xf numFmtId="0" fontId="4" fillId="0" borderId="5" xfId="0" applyFont="1" applyFill="1" applyBorder="1">
      <alignment vertical="center"/>
    </xf>
    <xf numFmtId="0" fontId="6" fillId="0" borderId="0" xfId="0" applyFont="1" applyFill="1" applyAlignment="1" applyProtection="1"/>
    <xf numFmtId="0" fontId="6" fillId="0" borderId="0" xfId="0" applyFont="1" applyFill="1" applyAlignment="1" applyProtection="1">
      <alignment horizontal="right"/>
    </xf>
    <xf numFmtId="0" fontId="7" fillId="0" borderId="3" xfId="0" applyFont="1" applyFill="1" applyBorder="1" applyProtection="1">
      <alignment vertical="center"/>
    </xf>
    <xf numFmtId="0" fontId="6" fillId="0" borderId="4" xfId="0" applyFont="1" applyFill="1" applyBorder="1" applyAlignment="1" applyProtection="1">
      <alignment horizontal="left" vertical="center" indent="1"/>
    </xf>
    <xf numFmtId="0" fontId="6" fillId="0" borderId="5" xfId="0" applyFont="1" applyFill="1" applyBorder="1" applyAlignment="1" applyProtection="1">
      <alignment horizontal="left" vertical="center" indent="1"/>
    </xf>
    <xf numFmtId="0" fontId="6" fillId="0" borderId="7" xfId="0" applyFont="1" applyFill="1" applyBorder="1" applyAlignment="1" applyProtection="1">
      <alignment horizontal="left" vertical="center" indent="1"/>
    </xf>
    <xf numFmtId="0" fontId="6" fillId="0" borderId="0" xfId="0" applyFont="1" applyFill="1" applyBorder="1" applyAlignment="1" applyProtection="1">
      <alignment horizontal="right" vertical="center"/>
    </xf>
    <xf numFmtId="0" fontId="6" fillId="0" borderId="0" xfId="0" applyFont="1" applyFill="1" applyAlignment="1" applyProtection="1">
      <alignment vertical="center"/>
    </xf>
    <xf numFmtId="0" fontId="4" fillId="0" borderId="0" xfId="0" applyFont="1" applyFill="1" applyAlignment="1" applyProtection="1">
      <alignment horizontal="right" vertical="center"/>
    </xf>
    <xf numFmtId="0" fontId="6" fillId="0" borderId="2" xfId="0" applyFont="1" applyFill="1" applyBorder="1">
      <alignment vertical="center"/>
    </xf>
    <xf numFmtId="0" fontId="6" fillId="0" borderId="6" xfId="0" applyFont="1" applyFill="1" applyBorder="1" applyProtection="1">
      <alignment vertical="center"/>
      <protection locked="0"/>
    </xf>
    <xf numFmtId="0" fontId="6" fillId="0" borderId="7" xfId="0" applyFont="1" applyFill="1" applyBorder="1" applyProtection="1">
      <alignment vertical="center"/>
      <protection locked="0"/>
    </xf>
    <xf numFmtId="0" fontId="7" fillId="0" borderId="3" xfId="0" applyFont="1" applyFill="1" applyBorder="1">
      <alignment vertical="center"/>
    </xf>
    <xf numFmtId="0" fontId="7" fillId="0" borderId="8" xfId="0" applyFont="1" applyFill="1" applyBorder="1" applyProtection="1">
      <alignment vertical="center"/>
    </xf>
    <xf numFmtId="0" fontId="6" fillId="0" borderId="4" xfId="0" applyFont="1" applyFill="1" applyBorder="1" applyAlignment="1" applyProtection="1">
      <alignment vertical="center"/>
      <protection locked="0"/>
    </xf>
    <xf numFmtId="0" fontId="7" fillId="0" borderId="8" xfId="0" applyFont="1" applyFill="1" applyBorder="1" applyAlignment="1" applyProtection="1">
      <alignment vertical="center"/>
    </xf>
    <xf numFmtId="0" fontId="6" fillId="8" borderId="0" xfId="0" applyFont="1" applyFill="1">
      <alignment vertical="center"/>
    </xf>
    <xf numFmtId="0" fontId="6" fillId="0" borderId="0" xfId="0" applyFont="1">
      <alignment vertical="center"/>
    </xf>
    <xf numFmtId="0" fontId="6" fillId="7" borderId="0" xfId="0" applyFont="1" applyFill="1">
      <alignment vertical="center"/>
    </xf>
    <xf numFmtId="0" fontId="6" fillId="2" borderId="0" xfId="0" applyFont="1" applyFill="1">
      <alignment vertical="center"/>
    </xf>
    <xf numFmtId="0" fontId="6" fillId="4" borderId="0" xfId="0" applyFont="1" applyFill="1">
      <alignment vertical="center"/>
    </xf>
    <xf numFmtId="0" fontId="6" fillId="6" borderId="0" xfId="0" applyFont="1" applyFill="1">
      <alignment vertical="center"/>
    </xf>
    <xf numFmtId="0" fontId="6" fillId="3" borderId="0" xfId="0" applyFont="1" applyFill="1">
      <alignment vertical="center"/>
    </xf>
    <xf numFmtId="0" fontId="9" fillId="0" borderId="0" xfId="0" applyFont="1">
      <alignment vertical="center"/>
    </xf>
    <xf numFmtId="0" fontId="6" fillId="5" borderId="0" xfId="0" applyFont="1" applyFill="1">
      <alignment vertical="center"/>
    </xf>
    <xf numFmtId="0" fontId="9" fillId="0" borderId="0" xfId="0" applyFont="1" applyFill="1">
      <alignment vertical="center"/>
    </xf>
    <xf numFmtId="0" fontId="10" fillId="0" borderId="0" xfId="0" applyFont="1">
      <alignment vertical="center"/>
    </xf>
    <xf numFmtId="0" fontId="10" fillId="0" borderId="40" xfId="0" applyFont="1" applyBorder="1">
      <alignment vertical="center"/>
    </xf>
    <xf numFmtId="0" fontId="10" fillId="0" borderId="41" xfId="0" applyFont="1" applyBorder="1">
      <alignment vertical="center"/>
    </xf>
    <xf numFmtId="0" fontId="6" fillId="10" borderId="0" xfId="0" applyFont="1" applyFill="1" applyBorder="1" applyProtection="1">
      <alignment vertical="center"/>
      <protection locked="0"/>
    </xf>
    <xf numFmtId="0" fontId="8" fillId="10" borderId="0" xfId="0" applyFont="1" applyFill="1" applyBorder="1" applyProtection="1">
      <alignment vertical="center"/>
      <protection locked="0"/>
    </xf>
    <xf numFmtId="0" fontId="6" fillId="10" borderId="13" xfId="0" applyFont="1" applyFill="1" applyBorder="1" applyProtection="1">
      <alignment vertical="center"/>
      <protection locked="0"/>
    </xf>
    <xf numFmtId="0" fontId="8" fillId="10" borderId="13" xfId="0" applyFont="1" applyFill="1" applyBorder="1" applyProtection="1">
      <alignment vertical="center"/>
      <protection locked="0"/>
    </xf>
    <xf numFmtId="0" fontId="6" fillId="10" borderId="4" xfId="0" applyFont="1" applyFill="1" applyBorder="1" applyProtection="1">
      <alignment vertical="center"/>
      <protection locked="0"/>
    </xf>
    <xf numFmtId="0" fontId="8" fillId="10" borderId="4" xfId="0" applyFont="1" applyFill="1" applyBorder="1" applyProtection="1">
      <alignment vertical="center"/>
      <protection locked="0"/>
    </xf>
    <xf numFmtId="49" fontId="6" fillId="10" borderId="4" xfId="0" applyNumberFormat="1" applyFont="1" applyFill="1" applyBorder="1" applyProtection="1">
      <alignment vertical="center"/>
      <protection locked="0"/>
    </xf>
    <xf numFmtId="49" fontId="6" fillId="10" borderId="4" xfId="0" applyNumberFormat="1" applyFont="1" applyFill="1" applyBorder="1" applyAlignment="1" applyProtection="1">
      <alignment horizontal="left" vertical="center"/>
      <protection locked="0"/>
    </xf>
    <xf numFmtId="0" fontId="6" fillId="10" borderId="4" xfId="0" applyFont="1" applyFill="1" applyBorder="1" applyAlignment="1" applyProtection="1">
      <alignment horizontal="left" vertical="center"/>
      <protection locked="0"/>
    </xf>
    <xf numFmtId="0" fontId="6" fillId="10" borderId="6" xfId="0" applyFont="1" applyFill="1" applyBorder="1" applyProtection="1">
      <alignment vertical="center"/>
      <protection locked="0"/>
    </xf>
    <xf numFmtId="0" fontId="6" fillId="9" borderId="24" xfId="0" applyFont="1" applyFill="1" applyBorder="1" applyAlignment="1" applyProtection="1">
      <alignment horizontal="center" vertical="center"/>
      <protection locked="0"/>
    </xf>
    <xf numFmtId="0" fontId="6" fillId="10" borderId="4" xfId="0" applyFont="1" applyFill="1" applyBorder="1" applyAlignment="1" applyProtection="1">
      <alignment vertical="center"/>
      <protection locked="0"/>
    </xf>
    <xf numFmtId="0" fontId="6" fillId="10" borderId="4" xfId="0" applyFont="1" applyFill="1" applyBorder="1" applyAlignment="1" applyProtection="1">
      <alignment vertical="center"/>
    </xf>
    <xf numFmtId="0" fontId="6" fillId="10" borderId="7" xfId="0" applyFont="1" applyFill="1" applyBorder="1" applyAlignment="1" applyProtection="1">
      <alignment vertical="center"/>
    </xf>
    <xf numFmtId="0" fontId="6" fillId="10" borderId="2" xfId="0" applyFont="1" applyFill="1" applyBorder="1" applyAlignment="1" applyProtection="1">
      <alignment vertical="center"/>
      <protection locked="0"/>
    </xf>
    <xf numFmtId="0" fontId="6" fillId="10" borderId="2" xfId="0" applyFont="1" applyFill="1" applyBorder="1" applyProtection="1">
      <alignment vertical="center"/>
      <protection locked="0"/>
    </xf>
    <xf numFmtId="49" fontId="6" fillId="10" borderId="3" xfId="0" applyNumberFormat="1" applyFont="1" applyFill="1" applyBorder="1" applyAlignment="1" applyProtection="1">
      <alignment vertical="center"/>
      <protection locked="0"/>
    </xf>
    <xf numFmtId="0" fontId="6" fillId="10" borderId="3" xfId="0" applyFont="1" applyFill="1" applyBorder="1" applyAlignment="1" applyProtection="1">
      <alignment vertical="center"/>
      <protection locked="0"/>
    </xf>
    <xf numFmtId="49" fontId="6" fillId="10" borderId="0" xfId="0" applyNumberFormat="1" applyFont="1" applyFill="1" applyBorder="1" applyProtection="1">
      <alignment vertical="center"/>
      <protection locked="0"/>
    </xf>
    <xf numFmtId="0" fontId="10" fillId="10" borderId="0" xfId="0" applyFont="1" applyFill="1">
      <alignment vertical="center"/>
    </xf>
    <xf numFmtId="0" fontId="10" fillId="10" borderId="39" xfId="0" applyFont="1" applyFill="1" applyBorder="1">
      <alignment vertical="center"/>
    </xf>
    <xf numFmtId="49" fontId="6" fillId="10" borderId="13" xfId="0" applyNumberFormat="1" applyFont="1" applyFill="1" applyBorder="1" applyProtection="1">
      <alignment vertical="center"/>
      <protection locked="0"/>
    </xf>
    <xf numFmtId="49" fontId="6" fillId="10" borderId="1" xfId="0" applyNumberFormat="1" applyFont="1" applyFill="1" applyBorder="1" applyAlignment="1" applyProtection="1">
      <alignment vertical="center"/>
      <protection locked="0"/>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49" fontId="6" fillId="10" borderId="4" xfId="0" applyNumberFormat="1" applyFont="1" applyFill="1" applyBorder="1" applyAlignment="1" applyProtection="1">
      <alignment vertical="center"/>
      <protection locked="0"/>
    </xf>
    <xf numFmtId="49" fontId="6" fillId="10" borderId="7" xfId="0" applyNumberFormat="1" applyFont="1" applyFill="1" applyBorder="1" applyAlignment="1" applyProtection="1">
      <alignment vertical="center"/>
      <protection locked="0"/>
    </xf>
    <xf numFmtId="176" fontId="6" fillId="10" borderId="31" xfId="1" applyNumberFormat="1" applyFont="1" applyFill="1" applyBorder="1" applyAlignment="1" applyProtection="1">
      <alignment vertical="center"/>
      <protection locked="0"/>
    </xf>
    <xf numFmtId="176" fontId="6" fillId="10" borderId="36" xfId="1" applyNumberFormat="1" applyFont="1" applyFill="1" applyBorder="1" applyAlignment="1" applyProtection="1">
      <alignment vertical="center"/>
      <protection locked="0"/>
    </xf>
    <xf numFmtId="176" fontId="6" fillId="10" borderId="32" xfId="1" applyNumberFormat="1" applyFont="1" applyFill="1" applyBorder="1" applyAlignment="1" applyProtection="1">
      <alignment vertical="center"/>
      <protection locked="0"/>
    </xf>
    <xf numFmtId="0" fontId="6" fillId="10" borderId="25" xfId="0" applyFont="1" applyFill="1" applyBorder="1" applyAlignment="1" applyProtection="1">
      <alignment horizontal="right" vertical="center"/>
      <protection locked="0"/>
    </xf>
    <xf numFmtId="0" fontId="6" fillId="10" borderId="26" xfId="0" applyFont="1" applyFill="1" applyBorder="1" applyAlignment="1" applyProtection="1">
      <alignment horizontal="right" vertical="center"/>
      <protection locked="0"/>
    </xf>
    <xf numFmtId="0" fontId="6" fillId="10" borderId="33" xfId="0" applyFont="1" applyFill="1" applyBorder="1" applyAlignment="1" applyProtection="1">
      <alignment horizontal="right" vertical="center"/>
      <protection locked="0"/>
    </xf>
    <xf numFmtId="177" fontId="6" fillId="0" borderId="1" xfId="1" applyNumberFormat="1" applyFont="1" applyFill="1" applyBorder="1" applyAlignment="1" applyProtection="1">
      <alignment vertical="center"/>
    </xf>
    <xf numFmtId="177" fontId="6" fillId="0" borderId="0" xfId="1" applyNumberFormat="1" applyFont="1" applyFill="1" applyBorder="1" applyAlignment="1" applyProtection="1">
      <alignment vertical="center"/>
    </xf>
    <xf numFmtId="177" fontId="6" fillId="0" borderId="6" xfId="1" applyNumberFormat="1" applyFont="1" applyFill="1" applyBorder="1" applyAlignment="1" applyProtection="1">
      <alignment vertical="center"/>
    </xf>
    <xf numFmtId="38" fontId="6" fillId="10" borderId="5" xfId="1" applyFont="1" applyFill="1" applyBorder="1" applyAlignment="1" applyProtection="1">
      <alignment horizontal="center" vertical="center"/>
      <protection locked="0"/>
    </xf>
    <xf numFmtId="38" fontId="6" fillId="10" borderId="4" xfId="1" applyFont="1" applyFill="1" applyBorder="1" applyAlignment="1" applyProtection="1">
      <alignment horizontal="center" vertical="center"/>
      <protection locked="0"/>
    </xf>
    <xf numFmtId="38" fontId="6" fillId="10" borderId="7" xfId="1"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xf>
    <xf numFmtId="0" fontId="6" fillId="10" borderId="28" xfId="0" applyFont="1" applyFill="1" applyBorder="1" applyAlignment="1" applyProtection="1">
      <alignment horizontal="center" vertical="center"/>
      <protection locked="0"/>
    </xf>
    <xf numFmtId="0" fontId="6" fillId="10" borderId="30" xfId="0" applyFont="1" applyFill="1" applyBorder="1" applyAlignment="1" applyProtection="1">
      <alignment horizontal="center" vertical="center"/>
      <protection locked="0"/>
    </xf>
    <xf numFmtId="0" fontId="6" fillId="10" borderId="29" xfId="0" applyFont="1" applyFill="1" applyBorder="1" applyAlignment="1" applyProtection="1">
      <alignment horizontal="center" vertical="center"/>
      <protection locked="0"/>
    </xf>
    <xf numFmtId="0" fontId="7" fillId="0" borderId="2" xfId="0" applyFont="1" applyFill="1" applyBorder="1" applyAlignment="1">
      <alignment vertical="center" wrapText="1"/>
    </xf>
    <xf numFmtId="0" fontId="7" fillId="0" borderId="3" xfId="0" applyFont="1" applyFill="1" applyBorder="1" applyAlignment="1">
      <alignment vertical="center" wrapText="1"/>
    </xf>
    <xf numFmtId="0" fontId="7" fillId="0" borderId="8" xfId="0" applyFont="1" applyFill="1" applyBorder="1" applyAlignment="1">
      <alignment vertical="center" wrapText="1"/>
    </xf>
    <xf numFmtId="0" fontId="7" fillId="0" borderId="1" xfId="0" applyFont="1" applyFill="1" applyBorder="1" applyAlignment="1">
      <alignment vertical="center" wrapText="1"/>
    </xf>
    <xf numFmtId="0" fontId="7" fillId="0" borderId="0" xfId="0" applyFont="1" applyFill="1" applyBorder="1" applyAlignment="1">
      <alignment vertical="center" wrapText="1"/>
    </xf>
    <xf numFmtId="0" fontId="7" fillId="0" borderId="6" xfId="0" applyFont="1" applyFill="1" applyBorder="1" applyAlignment="1">
      <alignment vertical="center" wrapText="1"/>
    </xf>
    <xf numFmtId="0" fontId="6" fillId="0" borderId="4" xfId="0" applyFont="1" applyFill="1" applyBorder="1" applyAlignment="1">
      <alignment horizontal="center" vertical="center"/>
    </xf>
    <xf numFmtId="0" fontId="6" fillId="10" borderId="5" xfId="0" applyFont="1" applyFill="1" applyBorder="1" applyAlignment="1" applyProtection="1">
      <alignment horizontal="center" vertical="center"/>
      <protection locked="0"/>
    </xf>
    <xf numFmtId="0" fontId="6" fillId="10" borderId="4" xfId="0" applyFont="1" applyFill="1" applyBorder="1" applyAlignment="1" applyProtection="1">
      <alignment horizontal="center" vertical="center"/>
      <protection locked="0"/>
    </xf>
    <xf numFmtId="0" fontId="6" fillId="10" borderId="7" xfId="0" applyFont="1" applyFill="1" applyBorder="1" applyAlignment="1" applyProtection="1">
      <alignment horizontal="center" vertical="center"/>
      <protection locked="0"/>
    </xf>
    <xf numFmtId="0" fontId="6" fillId="10" borderId="5" xfId="0" applyFont="1" applyFill="1" applyBorder="1" applyAlignment="1" applyProtection="1">
      <alignment horizontal="left" vertical="center" indent="1"/>
      <protection locked="0"/>
    </xf>
    <xf numFmtId="0" fontId="6" fillId="10" borderId="4" xfId="0" applyFont="1" applyFill="1" applyBorder="1" applyAlignment="1" applyProtection="1">
      <alignment horizontal="left" vertical="center" indent="1"/>
      <protection locked="0"/>
    </xf>
    <xf numFmtId="0" fontId="6" fillId="10" borderId="7" xfId="0" applyFont="1" applyFill="1" applyBorder="1" applyAlignment="1" applyProtection="1">
      <alignment horizontal="left" vertical="center" indent="1"/>
      <protection locked="0"/>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2"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xf>
    <xf numFmtId="0" fontId="7" fillId="0" borderId="8" xfId="0" applyFont="1" applyFill="1" applyBorder="1" applyAlignment="1">
      <alignment horizontal="center"/>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176" fontId="6" fillId="9" borderId="37" xfId="0" applyNumberFormat="1" applyFont="1" applyFill="1" applyBorder="1" applyAlignment="1" applyProtection="1">
      <alignment horizontal="center" vertical="center"/>
      <protection locked="0"/>
    </xf>
    <xf numFmtId="176" fontId="6" fillId="9" borderId="8" xfId="0" applyNumberFormat="1" applyFont="1" applyFill="1" applyBorder="1" applyAlignment="1" applyProtection="1">
      <alignment horizontal="center" vertical="center"/>
      <protection locked="0"/>
    </xf>
    <xf numFmtId="176" fontId="6" fillId="9" borderId="38" xfId="0" applyNumberFormat="1" applyFont="1" applyFill="1" applyBorder="1" applyAlignment="1" applyProtection="1">
      <alignment horizontal="center" vertical="center"/>
      <protection locked="0"/>
    </xf>
    <xf numFmtId="176" fontId="6" fillId="9" borderId="32" xfId="0" applyNumberFormat="1" applyFont="1" applyFill="1" applyBorder="1" applyAlignment="1" applyProtection="1">
      <alignment horizontal="center" vertical="center"/>
      <protection locked="0"/>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5" xfId="0" applyFont="1" applyFill="1" applyBorder="1" applyAlignment="1">
      <alignment horizontal="center" vertical="top"/>
    </xf>
    <xf numFmtId="0" fontId="7" fillId="0" borderId="7" xfId="0" applyFont="1" applyFill="1" applyBorder="1" applyAlignment="1">
      <alignment horizontal="center" vertical="top"/>
    </xf>
    <xf numFmtId="0" fontId="7" fillId="0" borderId="34" xfId="0" applyFont="1" applyFill="1" applyBorder="1" applyAlignment="1" applyProtection="1">
      <alignment horizontal="center" vertical="center"/>
    </xf>
    <xf numFmtId="0" fontId="7" fillId="0" borderId="35" xfId="0" applyFont="1" applyFill="1" applyBorder="1" applyAlignment="1" applyProtection="1">
      <alignment horizontal="center" vertical="center"/>
    </xf>
    <xf numFmtId="0" fontId="6" fillId="10" borderId="2" xfId="0" applyFont="1" applyFill="1" applyBorder="1" applyAlignment="1" applyProtection="1">
      <alignment horizontal="center" vertical="center"/>
      <protection locked="0"/>
    </xf>
    <xf numFmtId="0" fontId="6" fillId="10" borderId="8" xfId="0" applyFont="1" applyFill="1" applyBorder="1" applyAlignment="1" applyProtection="1">
      <alignment horizontal="center" vertical="center"/>
      <protection locked="0"/>
    </xf>
    <xf numFmtId="0" fontId="6" fillId="10" borderId="1" xfId="0" applyFont="1" applyFill="1" applyBorder="1" applyAlignment="1" applyProtection="1">
      <alignment horizontal="center" vertical="center"/>
      <protection locked="0"/>
    </xf>
    <xf numFmtId="0" fontId="6" fillId="10" borderId="6" xfId="0" applyFont="1" applyFill="1" applyBorder="1" applyAlignment="1" applyProtection="1">
      <alignment horizontal="center" vertical="center"/>
      <protection locked="0"/>
    </xf>
    <xf numFmtId="181" fontId="6" fillId="10" borderId="2" xfId="0" applyNumberFormat="1" applyFont="1" applyFill="1" applyBorder="1" applyAlignment="1" applyProtection="1">
      <alignment vertical="center"/>
      <protection locked="0"/>
    </xf>
    <xf numFmtId="181" fontId="6" fillId="10" borderId="3" xfId="0" applyNumberFormat="1" applyFont="1" applyFill="1" applyBorder="1" applyAlignment="1" applyProtection="1">
      <alignment vertical="center"/>
      <protection locked="0"/>
    </xf>
    <xf numFmtId="181" fontId="6" fillId="10" borderId="8" xfId="0" applyNumberFormat="1" applyFont="1" applyFill="1" applyBorder="1" applyAlignment="1" applyProtection="1">
      <alignment vertical="center"/>
      <protection locked="0"/>
    </xf>
    <xf numFmtId="181" fontId="6" fillId="10" borderId="5" xfId="0" applyNumberFormat="1" applyFont="1" applyFill="1" applyBorder="1" applyAlignment="1" applyProtection="1">
      <alignment vertical="center"/>
      <protection locked="0"/>
    </xf>
    <xf numFmtId="181" fontId="6" fillId="10" borderId="4" xfId="0" applyNumberFormat="1" applyFont="1" applyFill="1" applyBorder="1" applyAlignment="1" applyProtection="1">
      <alignment vertical="center"/>
      <protection locked="0"/>
    </xf>
    <xf numFmtId="181" fontId="6" fillId="10" borderId="7" xfId="0" applyNumberFormat="1" applyFont="1" applyFill="1" applyBorder="1" applyAlignment="1" applyProtection="1">
      <alignment vertical="center"/>
      <protection locked="0"/>
    </xf>
    <xf numFmtId="176" fontId="6" fillId="10" borderId="9" xfId="0" applyNumberFormat="1" applyFont="1" applyFill="1" applyBorder="1" applyAlignment="1" applyProtection="1">
      <alignment vertical="center"/>
      <protection locked="0"/>
    </xf>
    <xf numFmtId="176" fontId="6" fillId="10" borderId="10" xfId="0" applyNumberFormat="1" applyFont="1" applyFill="1" applyBorder="1" applyAlignment="1" applyProtection="1">
      <alignment vertical="center"/>
      <protection locked="0"/>
    </xf>
    <xf numFmtId="176" fontId="6" fillId="10" borderId="11" xfId="0" applyNumberFormat="1" applyFont="1" applyFill="1" applyBorder="1" applyAlignment="1" applyProtection="1">
      <alignment vertical="center"/>
      <protection locked="0"/>
    </xf>
    <xf numFmtId="179" fontId="4" fillId="10" borderId="2" xfId="0" applyNumberFormat="1" applyFont="1" applyFill="1" applyBorder="1" applyAlignment="1" applyProtection="1">
      <alignment vertical="center"/>
      <protection locked="0"/>
    </xf>
    <xf numFmtId="179" fontId="4" fillId="10" borderId="8" xfId="0" applyNumberFormat="1" applyFont="1" applyFill="1" applyBorder="1" applyAlignment="1" applyProtection="1">
      <alignment vertical="center"/>
      <protection locked="0"/>
    </xf>
    <xf numFmtId="179" fontId="4" fillId="10" borderId="31" xfId="0" applyNumberFormat="1" applyFont="1" applyFill="1" applyBorder="1" applyAlignment="1" applyProtection="1">
      <alignment vertical="center"/>
      <protection locked="0"/>
    </xf>
    <xf numFmtId="179" fontId="4" fillId="10" borderId="32" xfId="0" applyNumberFormat="1" applyFont="1" applyFill="1" applyBorder="1" applyAlignment="1" applyProtection="1">
      <alignment vertical="center"/>
      <protection locked="0"/>
    </xf>
    <xf numFmtId="0" fontId="6" fillId="10" borderId="23" xfId="0" applyFont="1" applyFill="1" applyBorder="1" applyAlignment="1" applyProtection="1">
      <alignment horizontal="center" vertical="center"/>
      <protection locked="0"/>
    </xf>
    <xf numFmtId="0" fontId="6" fillId="10" borderId="24" xfId="0" applyFont="1" applyFill="1" applyBorder="1" applyAlignment="1" applyProtection="1">
      <alignment horizontal="center" vertical="center"/>
      <protection locked="0"/>
    </xf>
    <xf numFmtId="0" fontId="6" fillId="10" borderId="23" xfId="0" applyFont="1" applyFill="1" applyBorder="1" applyAlignment="1" applyProtection="1">
      <alignment horizontal="right" vertical="center"/>
      <protection locked="0"/>
    </xf>
    <xf numFmtId="0" fontId="6" fillId="10" borderId="27" xfId="0" applyFont="1" applyFill="1" applyBorder="1" applyAlignment="1" applyProtection="1">
      <alignment horizontal="right" vertical="center"/>
      <protection locked="0"/>
    </xf>
    <xf numFmtId="0" fontId="6" fillId="10" borderId="24" xfId="0" applyFont="1" applyFill="1" applyBorder="1" applyAlignment="1" applyProtection="1">
      <alignment horizontal="right" vertical="center"/>
      <protection locked="0"/>
    </xf>
    <xf numFmtId="0" fontId="6" fillId="10" borderId="5" xfId="0" applyFont="1" applyFill="1" applyBorder="1" applyAlignment="1" applyProtection="1">
      <alignment horizontal="right" vertical="center"/>
      <protection locked="0"/>
    </xf>
    <xf numFmtId="0" fontId="6" fillId="10" borderId="4" xfId="0" applyFont="1" applyFill="1" applyBorder="1" applyAlignment="1" applyProtection="1">
      <alignment horizontal="right" vertical="center"/>
      <protection locked="0"/>
    </xf>
    <xf numFmtId="0" fontId="6" fillId="10" borderId="7" xfId="0" applyFont="1" applyFill="1" applyBorder="1" applyAlignment="1" applyProtection="1">
      <alignment horizontal="right" vertical="center"/>
      <protection locked="0"/>
    </xf>
    <xf numFmtId="180" fontId="6" fillId="10" borderId="2" xfId="0" applyNumberFormat="1" applyFont="1" applyFill="1" applyBorder="1" applyAlignment="1" applyProtection="1">
      <alignment vertical="center"/>
      <protection locked="0"/>
    </xf>
    <xf numFmtId="180" fontId="6" fillId="10" borderId="3" xfId="0" applyNumberFormat="1" applyFont="1" applyFill="1" applyBorder="1" applyAlignment="1" applyProtection="1">
      <alignment vertical="center"/>
      <protection locked="0"/>
    </xf>
    <xf numFmtId="180" fontId="6" fillId="10" borderId="8" xfId="0" applyNumberFormat="1" applyFont="1" applyFill="1" applyBorder="1" applyAlignment="1" applyProtection="1">
      <alignment vertical="center"/>
      <protection locked="0"/>
    </xf>
    <xf numFmtId="180" fontId="6" fillId="10" borderId="5" xfId="0" applyNumberFormat="1" applyFont="1" applyFill="1" applyBorder="1" applyAlignment="1" applyProtection="1">
      <alignment vertical="center"/>
      <protection locked="0"/>
    </xf>
    <xf numFmtId="180" fontId="6" fillId="10" borderId="4" xfId="0" applyNumberFormat="1" applyFont="1" applyFill="1" applyBorder="1" applyAlignment="1" applyProtection="1">
      <alignment vertical="center"/>
      <protection locked="0"/>
    </xf>
    <xf numFmtId="180" fontId="6" fillId="10" borderId="7" xfId="0" applyNumberFormat="1" applyFont="1" applyFill="1" applyBorder="1" applyAlignment="1" applyProtection="1">
      <alignment vertical="center"/>
      <protection locked="0"/>
    </xf>
    <xf numFmtId="0" fontId="4" fillId="10" borderId="1" xfId="0" applyFont="1" applyFill="1" applyBorder="1" applyAlignment="1" applyProtection="1">
      <alignment horizontal="center" vertical="center"/>
      <protection locked="0"/>
    </xf>
    <xf numFmtId="0" fontId="4" fillId="10" borderId="6" xfId="0" applyFont="1" applyFill="1" applyBorder="1" applyAlignment="1" applyProtection="1">
      <alignment horizontal="center" vertical="center"/>
      <protection locked="0"/>
    </xf>
    <xf numFmtId="0" fontId="4" fillId="10" borderId="5" xfId="0" applyFont="1" applyFill="1" applyBorder="1" applyAlignment="1" applyProtection="1">
      <alignment horizontal="center" vertical="center"/>
      <protection locked="0"/>
    </xf>
    <xf numFmtId="0" fontId="4" fillId="10" borderId="7" xfId="0" applyFont="1" applyFill="1" applyBorder="1" applyAlignment="1" applyProtection="1">
      <alignment horizontal="center" vertical="center"/>
      <protection locked="0"/>
    </xf>
    <xf numFmtId="49" fontId="6" fillId="0" borderId="44" xfId="0" applyNumberFormat="1" applyFont="1" applyFill="1" applyBorder="1" applyAlignment="1" applyProtection="1">
      <alignment horizontal="center" vertical="center"/>
    </xf>
    <xf numFmtId="49" fontId="6" fillId="0" borderId="45" xfId="0" applyNumberFormat="1" applyFont="1" applyFill="1" applyBorder="1" applyAlignment="1" applyProtection="1">
      <alignment horizontal="center" vertical="center"/>
    </xf>
    <xf numFmtId="49" fontId="6" fillId="0" borderId="46" xfId="0" applyNumberFormat="1"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176" fontId="6" fillId="10" borderId="2" xfId="0" applyNumberFormat="1" applyFont="1" applyFill="1" applyBorder="1" applyAlignment="1" applyProtection="1">
      <alignment vertical="center"/>
      <protection locked="0"/>
    </xf>
    <xf numFmtId="176" fontId="6" fillId="10" borderId="31" xfId="0" applyNumberFormat="1" applyFont="1" applyFill="1" applyBorder="1" applyAlignment="1" applyProtection="1">
      <alignment vertical="center"/>
      <protection locked="0"/>
    </xf>
    <xf numFmtId="0" fontId="6" fillId="10" borderId="31" xfId="0" applyFont="1" applyFill="1" applyBorder="1" applyAlignment="1" applyProtection="1">
      <alignment horizontal="center" vertical="center"/>
      <protection locked="0"/>
    </xf>
    <xf numFmtId="0" fontId="6" fillId="10" borderId="32" xfId="0" applyFont="1" applyFill="1" applyBorder="1" applyAlignment="1" applyProtection="1">
      <alignment horizontal="center" vertical="center"/>
      <protection locked="0"/>
    </xf>
    <xf numFmtId="0" fontId="7" fillId="0" borderId="28" xfId="0" applyFont="1" applyFill="1" applyBorder="1" applyAlignment="1">
      <alignment horizontal="center" vertical="center"/>
    </xf>
    <xf numFmtId="0" fontId="7" fillId="0" borderId="29" xfId="0" applyFont="1" applyFill="1" applyBorder="1" applyAlignment="1">
      <alignment horizontal="center" vertical="center"/>
    </xf>
    <xf numFmtId="0" fontId="6" fillId="0" borderId="5" xfId="0" applyFont="1" applyFill="1" applyBorder="1" applyAlignment="1" applyProtection="1">
      <alignment horizontal="left" vertical="center" indent="1"/>
    </xf>
    <xf numFmtId="0" fontId="6" fillId="0" borderId="4" xfId="0" applyFont="1" applyFill="1" applyBorder="1" applyAlignment="1" applyProtection="1">
      <alignment horizontal="left" vertical="center" indent="1"/>
    </xf>
    <xf numFmtId="0" fontId="6" fillId="0" borderId="7" xfId="0" applyFont="1" applyFill="1" applyBorder="1" applyAlignment="1" applyProtection="1">
      <alignment horizontal="left" vertical="center" indent="1"/>
    </xf>
    <xf numFmtId="176" fontId="6" fillId="10" borderId="28" xfId="0" applyNumberFormat="1" applyFont="1" applyFill="1" applyBorder="1" applyAlignment="1" applyProtection="1">
      <alignment vertical="center"/>
      <protection locked="0"/>
    </xf>
    <xf numFmtId="176" fontId="6" fillId="10" borderId="30" xfId="0" applyNumberFormat="1" applyFont="1" applyFill="1" applyBorder="1" applyAlignment="1" applyProtection="1">
      <alignment vertical="center"/>
      <protection locked="0"/>
    </xf>
    <xf numFmtId="176" fontId="6" fillId="10" borderId="29" xfId="0" applyNumberFormat="1" applyFont="1" applyFill="1" applyBorder="1" applyAlignment="1" applyProtection="1">
      <alignment vertical="center"/>
      <protection locked="0"/>
    </xf>
    <xf numFmtId="0" fontId="4" fillId="10" borderId="43" xfId="0" applyFont="1" applyFill="1" applyBorder="1" applyAlignment="1" applyProtection="1">
      <alignment horizontal="center" vertical="center"/>
      <protection locked="0"/>
    </xf>
    <xf numFmtId="0" fontId="4" fillId="10" borderId="29" xfId="0" applyFont="1" applyFill="1" applyBorder="1" applyAlignment="1" applyProtection="1">
      <alignment horizontal="center" vertical="center"/>
      <protection locked="0"/>
    </xf>
    <xf numFmtId="179" fontId="4" fillId="10" borderId="28" xfId="0" applyNumberFormat="1" applyFont="1" applyFill="1" applyBorder="1" applyAlignment="1" applyProtection="1">
      <alignment vertical="center"/>
      <protection locked="0"/>
    </xf>
    <xf numFmtId="179" fontId="4" fillId="10" borderId="42" xfId="0" applyNumberFormat="1" applyFont="1" applyFill="1" applyBorder="1" applyAlignment="1" applyProtection="1">
      <alignment vertical="center"/>
      <protection locked="0"/>
    </xf>
    <xf numFmtId="178" fontId="6" fillId="0" borderId="0" xfId="0" applyNumberFormat="1" applyFont="1" applyAlignment="1">
      <alignment vertical="center"/>
    </xf>
    <xf numFmtId="0" fontId="6" fillId="0" borderId="0" xfId="0" applyFont="1" applyAlignment="1">
      <alignment horizontal="center" vertical="center"/>
    </xf>
    <xf numFmtId="0" fontId="6" fillId="0" borderId="0" xfId="0" applyNumberFormat="1" applyFont="1" applyAlignment="1">
      <alignment vertical="center"/>
    </xf>
    <xf numFmtId="0" fontId="6"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E1E1"/>
      <color rgb="FFFF99CC"/>
      <color rgb="FFFF9968"/>
      <color rgb="FFFF7C80"/>
      <color rgb="FFE2E5DA"/>
      <color rgb="FFE2E7DA"/>
      <color rgb="FFE2E9DA"/>
      <color rgb="FFE2EEDA"/>
      <color rgb="FFE2ECDA"/>
      <color rgb="FFE2EB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68"/>
  <sheetViews>
    <sheetView showGridLines="0" tabSelected="1" zoomScale="115" zoomScaleNormal="115" workbookViewId="0">
      <selection activeCell="AN14" sqref="AN14"/>
    </sheetView>
  </sheetViews>
  <sheetFormatPr defaultColWidth="2" defaultRowHeight="12" customHeight="1"/>
  <cols>
    <col min="1" max="1" width="2" style="4" customWidth="1"/>
    <col min="2" max="2" width="14" style="4" customWidth="1"/>
    <col min="3" max="3" width="2" style="4" customWidth="1"/>
    <col min="4" max="4" width="10" style="4" customWidth="1"/>
    <col min="5" max="5" width="2" style="4"/>
    <col min="6" max="6" width="2" style="4" customWidth="1"/>
    <col min="7" max="7" width="4" style="4" customWidth="1"/>
    <col min="8" max="9" width="2" style="4"/>
    <col min="10" max="10" width="14" style="4" customWidth="1"/>
    <col min="11" max="11" width="2" style="4" customWidth="1"/>
    <col min="12" max="12" width="2" style="4"/>
    <col min="13" max="13" width="8" style="4" customWidth="1"/>
    <col min="14" max="16" width="2" style="4"/>
    <col min="17" max="17" width="2" style="4" customWidth="1"/>
    <col min="18" max="18" width="2" style="4"/>
    <col min="19" max="19" width="4" style="4" customWidth="1"/>
    <col min="20" max="21" width="2" style="4"/>
    <col min="22" max="23" width="2" style="4" customWidth="1"/>
    <col min="24" max="24" width="4" style="4" customWidth="1"/>
    <col min="25" max="25" width="2" style="4" customWidth="1"/>
    <col min="26" max="16384" width="2" style="4"/>
  </cols>
  <sheetData>
    <row r="1" spans="1:24" ht="12" customHeight="1">
      <c r="A1" s="1" t="s">
        <v>2181</v>
      </c>
      <c r="B1" s="2"/>
      <c r="C1" s="2"/>
      <c r="D1" s="2"/>
      <c r="E1" s="2"/>
      <c r="F1" s="2"/>
      <c r="G1" s="2"/>
      <c r="H1" s="2"/>
      <c r="I1" s="2"/>
      <c r="J1" s="2"/>
      <c r="K1" s="2"/>
      <c r="L1" s="2"/>
      <c r="M1" s="2"/>
      <c r="N1" s="2"/>
      <c r="O1" s="2"/>
      <c r="P1" s="2"/>
      <c r="Q1" s="2"/>
      <c r="R1" s="2"/>
      <c r="S1" s="2"/>
      <c r="T1" s="2"/>
      <c r="U1" s="2"/>
      <c r="V1" s="2"/>
      <c r="W1" s="2"/>
      <c r="X1" s="3" t="s">
        <v>43</v>
      </c>
    </row>
    <row r="2" spans="1:24" ht="12" customHeight="1">
      <c r="A2" s="5" t="s">
        <v>5</v>
      </c>
      <c r="B2" s="6"/>
      <c r="C2" s="6"/>
      <c r="D2" s="6"/>
      <c r="E2" s="6"/>
      <c r="F2" s="6"/>
      <c r="G2" s="6"/>
      <c r="H2" s="6"/>
      <c r="I2" s="5" t="s">
        <v>22</v>
      </c>
      <c r="J2" s="6"/>
      <c r="K2" s="6"/>
      <c r="L2" s="6"/>
      <c r="M2" s="5" t="s">
        <v>21</v>
      </c>
      <c r="N2" s="6"/>
      <c r="O2" s="5" t="s">
        <v>2152</v>
      </c>
      <c r="P2" s="6"/>
      <c r="Q2" s="6"/>
      <c r="R2" s="6"/>
      <c r="S2" s="6"/>
      <c r="T2" s="6"/>
      <c r="U2" s="6"/>
      <c r="V2" s="6"/>
      <c r="W2" s="6"/>
      <c r="X2" s="7"/>
    </row>
    <row r="3" spans="1:24" ht="12" customHeight="1">
      <c r="A3" s="8"/>
      <c r="B3" s="93"/>
      <c r="C3" s="76"/>
      <c r="D3" s="76"/>
      <c r="E3" s="76"/>
      <c r="F3" s="76"/>
      <c r="G3" s="76"/>
      <c r="H3" s="76"/>
      <c r="I3" s="9"/>
      <c r="J3" s="81"/>
      <c r="K3" s="79"/>
      <c r="L3" s="79"/>
      <c r="M3" s="10" t="s">
        <v>2182</v>
      </c>
      <c r="N3" s="11"/>
      <c r="O3" s="9"/>
      <c r="P3" s="12"/>
      <c r="Q3" s="12"/>
      <c r="R3" s="12"/>
      <c r="S3" s="12"/>
      <c r="T3" s="11"/>
      <c r="U3" s="11"/>
      <c r="V3" s="12"/>
      <c r="W3" s="12"/>
      <c r="X3" s="13"/>
    </row>
    <row r="4" spans="1:24" ht="12" customHeight="1">
      <c r="A4" s="8"/>
      <c r="B4" s="93"/>
      <c r="C4" s="76"/>
      <c r="D4" s="76"/>
      <c r="E4" s="76"/>
      <c r="F4" s="76"/>
      <c r="G4" s="76"/>
      <c r="H4" s="76"/>
      <c r="I4" s="5" t="s">
        <v>23</v>
      </c>
      <c r="J4" s="6"/>
      <c r="K4" s="6"/>
      <c r="L4" s="6"/>
      <c r="M4" s="6"/>
      <c r="N4" s="6"/>
      <c r="O4" s="6"/>
      <c r="P4" s="6"/>
      <c r="Q4" s="6"/>
      <c r="R4" s="6"/>
      <c r="S4" s="5" t="s">
        <v>41</v>
      </c>
      <c r="T4" s="6"/>
      <c r="U4" s="6"/>
      <c r="V4" s="6"/>
      <c r="W4" s="6"/>
      <c r="X4" s="7"/>
    </row>
    <row r="5" spans="1:24" ht="12" customHeight="1">
      <c r="A5" s="14"/>
      <c r="B5" s="96"/>
      <c r="C5" s="78"/>
      <c r="D5" s="78"/>
      <c r="E5" s="78"/>
      <c r="F5" s="78"/>
      <c r="G5" s="78"/>
      <c r="H5" s="78"/>
      <c r="I5" s="8"/>
      <c r="J5" s="93"/>
      <c r="K5" s="75"/>
      <c r="L5" s="75"/>
      <c r="M5" s="75"/>
      <c r="N5" s="75"/>
      <c r="O5" s="75"/>
      <c r="P5" s="75"/>
      <c r="Q5" s="75"/>
      <c r="R5" s="75"/>
      <c r="S5" s="126">
        <v>1</v>
      </c>
      <c r="T5" s="127"/>
      <c r="U5" s="125" t="s">
        <v>4</v>
      </c>
      <c r="V5" s="125"/>
      <c r="W5" s="127">
        <v>1</v>
      </c>
      <c r="X5" s="128"/>
    </row>
    <row r="6" spans="1:24" ht="12" customHeight="1">
      <c r="A6" s="8"/>
      <c r="B6" s="93"/>
      <c r="C6" s="76"/>
      <c r="D6" s="76"/>
      <c r="E6" s="76"/>
      <c r="F6" s="76"/>
      <c r="G6" s="76"/>
      <c r="H6" s="76"/>
      <c r="I6" s="8"/>
      <c r="J6" s="93"/>
      <c r="K6" s="75"/>
      <c r="L6" s="75"/>
      <c r="M6" s="75"/>
      <c r="N6" s="75"/>
      <c r="O6" s="75"/>
      <c r="P6" s="75"/>
      <c r="Q6" s="75"/>
      <c r="R6" s="75"/>
      <c r="S6" s="5" t="s">
        <v>24</v>
      </c>
      <c r="T6" s="6"/>
      <c r="U6" s="6"/>
      <c r="V6" s="6"/>
      <c r="W6" s="6"/>
      <c r="X6" s="7"/>
    </row>
    <row r="7" spans="1:24" ht="12" customHeight="1">
      <c r="A7" s="8"/>
      <c r="B7" s="93"/>
      <c r="C7" s="76"/>
      <c r="D7" s="76"/>
      <c r="E7" s="76"/>
      <c r="F7" s="76"/>
      <c r="G7" s="76"/>
      <c r="H7" s="76"/>
      <c r="I7" s="8"/>
      <c r="J7" s="93"/>
      <c r="K7" s="75"/>
      <c r="L7" s="75"/>
      <c r="M7" s="75"/>
      <c r="N7" s="75"/>
      <c r="O7" s="75"/>
      <c r="P7" s="75"/>
      <c r="Q7" s="75"/>
      <c r="R7" s="75"/>
      <c r="S7" s="126"/>
      <c r="T7" s="127"/>
      <c r="U7" s="127"/>
      <c r="V7" s="127"/>
      <c r="W7" s="127"/>
      <c r="X7" s="128"/>
    </row>
    <row r="8" spans="1:24" ht="12" customHeight="1">
      <c r="A8" s="8"/>
      <c r="B8" s="93"/>
      <c r="C8" s="76"/>
      <c r="D8" s="76"/>
      <c r="E8" s="76"/>
      <c r="F8" s="76"/>
      <c r="G8" s="76"/>
      <c r="H8" s="76"/>
      <c r="I8" s="5" t="s">
        <v>0</v>
      </c>
      <c r="J8" s="6"/>
      <c r="K8" s="6"/>
      <c r="L8" s="6"/>
      <c r="M8" s="6"/>
      <c r="N8" s="6"/>
      <c r="O8" s="6"/>
      <c r="P8" s="6"/>
      <c r="Q8" s="6"/>
      <c r="R8" s="6"/>
      <c r="S8" s="6"/>
      <c r="T8" s="6"/>
      <c r="U8" s="6"/>
      <c r="V8" s="6"/>
      <c r="W8" s="6"/>
      <c r="X8" s="7"/>
    </row>
    <row r="9" spans="1:24" ht="12" customHeight="1">
      <c r="A9" s="8"/>
      <c r="B9" s="93"/>
      <c r="C9" s="76"/>
      <c r="D9" s="76"/>
      <c r="E9" s="76"/>
      <c r="F9" s="76"/>
      <c r="G9" s="76"/>
      <c r="H9" s="76"/>
      <c r="I9" s="15" t="s">
        <v>34</v>
      </c>
      <c r="J9" s="101"/>
      <c r="K9" s="101"/>
      <c r="L9" s="16" t="s">
        <v>35</v>
      </c>
      <c r="M9" s="101"/>
      <c r="N9" s="101"/>
      <c r="O9" s="101"/>
      <c r="P9" s="101"/>
      <c r="Q9" s="101"/>
      <c r="R9" s="16" t="s">
        <v>16</v>
      </c>
      <c r="S9" s="101"/>
      <c r="T9" s="101"/>
      <c r="U9" s="101"/>
      <c r="V9" s="101"/>
      <c r="W9" s="101"/>
      <c r="X9" s="102"/>
    </row>
    <row r="10" spans="1:24" ht="12" customHeight="1">
      <c r="A10" s="5" t="s">
        <v>17</v>
      </c>
      <c r="B10" s="6"/>
      <c r="C10" s="17"/>
      <c r="D10" s="17"/>
      <c r="E10" s="17"/>
      <c r="F10" s="17"/>
      <c r="G10" s="17"/>
      <c r="H10" s="17"/>
      <c r="I10" s="5" t="s">
        <v>3</v>
      </c>
      <c r="J10" s="6"/>
      <c r="K10" s="6"/>
      <c r="L10" s="6"/>
      <c r="M10" s="6"/>
      <c r="N10" s="6"/>
      <c r="O10" s="6"/>
      <c r="P10" s="6"/>
      <c r="Q10" s="6"/>
      <c r="R10" s="6"/>
      <c r="S10" s="5" t="s">
        <v>2153</v>
      </c>
      <c r="T10" s="6"/>
      <c r="U10" s="6"/>
      <c r="V10" s="6"/>
      <c r="W10" s="6"/>
      <c r="X10" s="7"/>
    </row>
    <row r="11" spans="1:24" ht="12" customHeight="1">
      <c r="A11" s="8"/>
      <c r="B11" s="93"/>
      <c r="C11" s="76"/>
      <c r="D11" s="76"/>
      <c r="E11" s="76"/>
      <c r="F11" s="76"/>
      <c r="G11" s="76"/>
      <c r="H11" s="76"/>
      <c r="I11" s="8"/>
      <c r="J11" s="93"/>
      <c r="K11" s="75"/>
      <c r="L11" s="75"/>
      <c r="M11" s="75"/>
      <c r="N11" s="75"/>
      <c r="O11" s="75"/>
      <c r="P11" s="75"/>
      <c r="Q11" s="75"/>
      <c r="R11" s="75"/>
      <c r="S11" s="129"/>
      <c r="T11" s="130"/>
      <c r="U11" s="130"/>
      <c r="V11" s="130"/>
      <c r="W11" s="130"/>
      <c r="X11" s="131"/>
    </row>
    <row r="12" spans="1:24" ht="12" customHeight="1">
      <c r="A12" s="8"/>
      <c r="B12" s="93"/>
      <c r="C12" s="76"/>
      <c r="D12" s="76"/>
      <c r="E12" s="76"/>
      <c r="F12" s="76"/>
      <c r="G12" s="76"/>
      <c r="H12" s="76"/>
      <c r="I12" s="8"/>
      <c r="J12" s="93"/>
      <c r="K12" s="75"/>
      <c r="L12" s="75"/>
      <c r="M12" s="75"/>
      <c r="N12" s="75"/>
      <c r="O12" s="75"/>
      <c r="P12" s="75"/>
      <c r="Q12" s="75"/>
      <c r="R12" s="75"/>
      <c r="S12" s="5" t="s">
        <v>33</v>
      </c>
      <c r="T12" s="6"/>
      <c r="U12" s="6"/>
      <c r="V12" s="6"/>
      <c r="W12" s="6"/>
      <c r="X12" s="7"/>
    </row>
    <row r="13" spans="1:24" ht="12" customHeight="1">
      <c r="A13" s="14"/>
      <c r="B13" s="96"/>
      <c r="C13" s="78"/>
      <c r="D13" s="78"/>
      <c r="E13" s="78"/>
      <c r="F13" s="78"/>
      <c r="G13" s="78"/>
      <c r="H13" s="78"/>
      <c r="I13" s="14"/>
      <c r="J13" s="96"/>
      <c r="K13" s="77"/>
      <c r="L13" s="77"/>
      <c r="M13" s="77"/>
      <c r="N13" s="77"/>
      <c r="O13" s="77"/>
      <c r="P13" s="77"/>
      <c r="Q13" s="77"/>
      <c r="R13" s="77"/>
      <c r="S13" s="129"/>
      <c r="T13" s="130"/>
      <c r="U13" s="130"/>
      <c r="V13" s="130"/>
      <c r="W13" s="130"/>
      <c r="X13" s="131"/>
    </row>
    <row r="14" spans="1:24" ht="12" customHeight="1">
      <c r="A14" s="8"/>
      <c r="B14" s="93"/>
      <c r="C14" s="76"/>
      <c r="D14" s="76"/>
      <c r="E14" s="76"/>
      <c r="F14" s="76"/>
      <c r="G14" s="76"/>
      <c r="H14" s="76"/>
      <c r="I14" s="8"/>
      <c r="J14" s="93"/>
      <c r="K14" s="75"/>
      <c r="L14" s="75"/>
      <c r="M14" s="75"/>
      <c r="N14" s="75"/>
      <c r="O14" s="75"/>
      <c r="P14" s="75"/>
      <c r="Q14" s="75"/>
      <c r="R14" s="75"/>
      <c r="S14" s="18" t="s">
        <v>31</v>
      </c>
      <c r="T14" s="11"/>
      <c r="U14" s="11"/>
      <c r="V14" s="11"/>
      <c r="W14" s="11"/>
      <c r="X14" s="19"/>
    </row>
    <row r="15" spans="1:24" ht="12" customHeight="1">
      <c r="A15" s="8"/>
      <c r="B15" s="93"/>
      <c r="C15" s="76"/>
      <c r="D15" s="76"/>
      <c r="E15" s="76"/>
      <c r="F15" s="76"/>
      <c r="G15" s="76"/>
      <c r="H15" s="76"/>
      <c r="I15" s="8"/>
      <c r="J15" s="93"/>
      <c r="K15" s="75"/>
      <c r="L15" s="75"/>
      <c r="M15" s="75"/>
      <c r="N15" s="75"/>
      <c r="O15" s="75"/>
      <c r="P15" s="75"/>
      <c r="Q15" s="75"/>
      <c r="R15" s="75"/>
      <c r="S15" s="129"/>
      <c r="T15" s="130"/>
      <c r="U15" s="130"/>
      <c r="V15" s="130"/>
      <c r="W15" s="130"/>
      <c r="X15" s="131"/>
    </row>
    <row r="16" spans="1:24" ht="12" customHeight="1">
      <c r="A16" s="8"/>
      <c r="B16" s="93"/>
      <c r="C16" s="76"/>
      <c r="D16" s="76"/>
      <c r="E16" s="76"/>
      <c r="F16" s="76"/>
      <c r="G16" s="76"/>
      <c r="H16" s="76"/>
      <c r="I16" s="8"/>
      <c r="J16" s="93"/>
      <c r="K16" s="75"/>
      <c r="L16" s="75"/>
      <c r="M16" s="75"/>
      <c r="N16" s="75"/>
      <c r="O16" s="75"/>
      <c r="P16" s="75"/>
      <c r="Q16" s="75"/>
      <c r="R16" s="75"/>
      <c r="S16" s="5" t="s">
        <v>32</v>
      </c>
      <c r="T16" s="6"/>
      <c r="U16" s="6"/>
      <c r="V16" s="6"/>
      <c r="W16" s="6"/>
      <c r="X16" s="7"/>
    </row>
    <row r="17" spans="1:24" ht="12" customHeight="1">
      <c r="A17" s="8"/>
      <c r="B17" s="93"/>
      <c r="C17" s="76"/>
      <c r="D17" s="76"/>
      <c r="E17" s="76"/>
      <c r="F17" s="76"/>
      <c r="G17" s="76"/>
      <c r="H17" s="76"/>
      <c r="I17" s="8"/>
      <c r="J17" s="81"/>
      <c r="K17" s="75"/>
      <c r="L17" s="75"/>
      <c r="M17" s="75"/>
      <c r="N17" s="75"/>
      <c r="O17" s="75"/>
      <c r="P17" s="75"/>
      <c r="Q17" s="75"/>
      <c r="R17" s="75"/>
      <c r="S17" s="129"/>
      <c r="T17" s="130"/>
      <c r="U17" s="130"/>
      <c r="V17" s="130"/>
      <c r="W17" s="130"/>
      <c r="X17" s="131"/>
    </row>
    <row r="18" spans="1:24" ht="12" customHeight="1">
      <c r="A18" s="5" t="s">
        <v>18</v>
      </c>
      <c r="B18" s="6"/>
      <c r="C18" s="17"/>
      <c r="D18" s="17"/>
      <c r="E18" s="17"/>
      <c r="F18" s="17"/>
      <c r="G18" s="17"/>
      <c r="H18" s="17"/>
      <c r="I18" s="5" t="s">
        <v>25</v>
      </c>
      <c r="J18" s="6"/>
      <c r="K18" s="6"/>
      <c r="L18" s="6"/>
      <c r="M18" s="6"/>
      <c r="N18" s="6"/>
      <c r="O18" s="6"/>
      <c r="P18" s="6"/>
      <c r="Q18" s="6"/>
      <c r="R18" s="6"/>
      <c r="S18" s="6"/>
      <c r="T18" s="132"/>
      <c r="U18" s="133"/>
      <c r="V18" s="133"/>
      <c r="W18" s="133"/>
      <c r="X18" s="134"/>
    </row>
    <row r="19" spans="1:24" ht="12" customHeight="1">
      <c r="A19" s="8"/>
      <c r="B19" s="93"/>
      <c r="C19" s="76"/>
      <c r="D19" s="76"/>
      <c r="E19" s="76"/>
      <c r="F19" s="76"/>
      <c r="G19" s="76"/>
      <c r="H19" s="76"/>
      <c r="I19" s="8"/>
      <c r="J19" s="75"/>
      <c r="K19" s="79"/>
      <c r="L19" s="79"/>
      <c r="M19" s="79"/>
      <c r="N19" s="79"/>
      <c r="O19" s="79"/>
      <c r="P19" s="11"/>
      <c r="Q19" s="115" t="str">
        <f>CTRL!B441</f>
        <v>ZZZZZ</v>
      </c>
      <c r="R19" s="115"/>
      <c r="S19" s="115"/>
      <c r="T19" s="135"/>
      <c r="U19" s="136"/>
      <c r="V19" s="136"/>
      <c r="W19" s="136"/>
      <c r="X19" s="137"/>
    </row>
    <row r="20" spans="1:24" ht="12" customHeight="1">
      <c r="A20" s="8"/>
      <c r="B20" s="93"/>
      <c r="C20" s="76"/>
      <c r="D20" s="76"/>
      <c r="E20" s="76"/>
      <c r="F20" s="76"/>
      <c r="G20" s="76"/>
      <c r="H20" s="76"/>
      <c r="I20" s="5" t="s">
        <v>26</v>
      </c>
      <c r="J20" s="6"/>
      <c r="K20" s="6"/>
      <c r="L20" s="6"/>
      <c r="M20" s="6"/>
      <c r="N20" s="6"/>
      <c r="O20" s="6"/>
      <c r="P20" s="6"/>
      <c r="Q20" s="6"/>
      <c r="R20" s="6"/>
      <c r="S20" s="6"/>
      <c r="T20" s="135"/>
      <c r="U20" s="136"/>
      <c r="V20" s="136"/>
      <c r="W20" s="136"/>
      <c r="X20" s="137"/>
    </row>
    <row r="21" spans="1:24" ht="12" customHeight="1">
      <c r="A21" s="14"/>
      <c r="B21" s="96"/>
      <c r="C21" s="78"/>
      <c r="D21" s="78"/>
      <c r="E21" s="78"/>
      <c r="F21" s="78"/>
      <c r="G21" s="78"/>
      <c r="H21" s="78"/>
      <c r="I21" s="9"/>
      <c r="J21" s="79"/>
      <c r="K21" s="79"/>
      <c r="L21" s="79"/>
      <c r="M21" s="79"/>
      <c r="N21" s="79"/>
      <c r="O21" s="79"/>
      <c r="P21" s="12"/>
      <c r="Q21" s="115" t="str">
        <f>CTRL!B442</f>
        <v>ZZZZZ</v>
      </c>
      <c r="R21" s="115"/>
      <c r="S21" s="115"/>
      <c r="T21" s="135"/>
      <c r="U21" s="136"/>
      <c r="V21" s="136"/>
      <c r="W21" s="136"/>
      <c r="X21" s="137"/>
    </row>
    <row r="22" spans="1:24" ht="12" customHeight="1">
      <c r="A22" s="8"/>
      <c r="B22" s="93"/>
      <c r="C22" s="76"/>
      <c r="D22" s="76"/>
      <c r="E22" s="76"/>
      <c r="F22" s="76"/>
      <c r="G22" s="76"/>
      <c r="H22" s="76"/>
      <c r="I22" s="18" t="s">
        <v>27</v>
      </c>
      <c r="J22" s="11"/>
      <c r="K22" s="11"/>
      <c r="L22" s="11"/>
      <c r="M22" s="11"/>
      <c r="N22" s="11"/>
      <c r="O22" s="11"/>
      <c r="P22" s="11"/>
      <c r="Q22" s="11"/>
      <c r="R22" s="11"/>
      <c r="S22" s="11"/>
      <c r="T22" s="135"/>
      <c r="U22" s="136"/>
      <c r="V22" s="136"/>
      <c r="W22" s="136"/>
      <c r="X22" s="137"/>
    </row>
    <row r="23" spans="1:24" ht="12" customHeight="1">
      <c r="A23" s="8"/>
      <c r="B23" s="93"/>
      <c r="C23" s="76"/>
      <c r="D23" s="76"/>
      <c r="E23" s="76"/>
      <c r="F23" s="76"/>
      <c r="G23" s="76"/>
      <c r="H23" s="76"/>
      <c r="I23" s="8"/>
      <c r="J23" s="79"/>
      <c r="K23" s="79"/>
      <c r="L23" s="79"/>
      <c r="M23" s="79"/>
      <c r="N23" s="79"/>
      <c r="O23" s="79"/>
      <c r="P23" s="11"/>
      <c r="Q23" s="115" t="str">
        <f>CTRL!B443</f>
        <v>ZZZZZ</v>
      </c>
      <c r="R23" s="115"/>
      <c r="S23" s="115"/>
      <c r="T23" s="135"/>
      <c r="U23" s="136"/>
      <c r="V23" s="136"/>
      <c r="W23" s="136"/>
      <c r="X23" s="137"/>
    </row>
    <row r="24" spans="1:24" ht="12" customHeight="1">
      <c r="A24" s="8"/>
      <c r="B24" s="93"/>
      <c r="C24" s="76"/>
      <c r="D24" s="76"/>
      <c r="E24" s="76"/>
      <c r="F24" s="76"/>
      <c r="G24" s="76"/>
      <c r="H24" s="76"/>
      <c r="I24" s="5" t="s">
        <v>28</v>
      </c>
      <c r="J24" s="6"/>
      <c r="K24" s="6"/>
      <c r="L24" s="6"/>
      <c r="M24" s="6"/>
      <c r="N24" s="6"/>
      <c r="O24" s="6"/>
      <c r="P24" s="6"/>
      <c r="Q24" s="6"/>
      <c r="R24" s="6"/>
      <c r="S24" s="6"/>
      <c r="T24" s="135"/>
      <c r="U24" s="136"/>
      <c r="V24" s="136"/>
      <c r="W24" s="136"/>
      <c r="X24" s="137"/>
    </row>
    <row r="25" spans="1:24" ht="12" customHeight="1">
      <c r="A25" s="9"/>
      <c r="B25" s="81"/>
      <c r="C25" s="80"/>
      <c r="D25" s="80"/>
      <c r="E25" s="80"/>
      <c r="F25" s="80"/>
      <c r="G25" s="80"/>
      <c r="H25" s="80"/>
      <c r="I25" s="9"/>
      <c r="J25" s="79"/>
      <c r="K25" s="79"/>
      <c r="L25" s="79"/>
      <c r="M25" s="79"/>
      <c r="N25" s="79"/>
      <c r="O25" s="79"/>
      <c r="P25" s="12"/>
      <c r="Q25" s="115" t="str">
        <f>CTRL!B444</f>
        <v>ZZZZZ</v>
      </c>
      <c r="R25" s="115"/>
      <c r="S25" s="115"/>
      <c r="T25" s="135"/>
      <c r="U25" s="136"/>
      <c r="V25" s="136"/>
      <c r="W25" s="136"/>
      <c r="X25" s="137"/>
    </row>
    <row r="26" spans="1:24" ht="12" customHeight="1">
      <c r="A26" s="18" t="s">
        <v>19</v>
      </c>
      <c r="B26" s="11"/>
      <c r="C26" s="11"/>
      <c r="D26" s="11"/>
      <c r="E26" s="11"/>
      <c r="F26" s="11"/>
      <c r="G26" s="11"/>
      <c r="H26" s="11"/>
      <c r="I26" s="18" t="s">
        <v>29</v>
      </c>
      <c r="J26" s="11"/>
      <c r="K26" s="11"/>
      <c r="L26" s="11"/>
      <c r="M26" s="11"/>
      <c r="N26" s="11"/>
      <c r="O26" s="11"/>
      <c r="P26" s="11"/>
      <c r="Q26" s="11"/>
      <c r="R26" s="11"/>
      <c r="S26" s="11"/>
      <c r="T26" s="135"/>
      <c r="U26" s="136"/>
      <c r="V26" s="136"/>
      <c r="W26" s="136"/>
      <c r="X26" s="137"/>
    </row>
    <row r="27" spans="1:24" ht="12" customHeight="1">
      <c r="A27" s="8"/>
      <c r="B27" s="11"/>
      <c r="C27" s="11"/>
      <c r="D27" s="11"/>
      <c r="E27" s="11"/>
      <c r="F27" s="11"/>
      <c r="G27" s="11"/>
      <c r="H27" s="11"/>
      <c r="I27" s="9"/>
      <c r="J27" s="79"/>
      <c r="K27" s="79"/>
      <c r="L27" s="79"/>
      <c r="M27" s="79"/>
      <c r="N27" s="79"/>
      <c r="O27" s="79"/>
      <c r="P27" s="12"/>
      <c r="Q27" s="115" t="str">
        <f>CTRL!B445</f>
        <v>ZZZZZ</v>
      </c>
      <c r="R27" s="115"/>
      <c r="S27" s="115"/>
      <c r="T27" s="135"/>
      <c r="U27" s="136"/>
      <c r="V27" s="136"/>
      <c r="W27" s="136"/>
      <c r="X27" s="137"/>
    </row>
    <row r="28" spans="1:24" ht="12" customHeight="1">
      <c r="A28" s="5" t="s">
        <v>20</v>
      </c>
      <c r="B28" s="6"/>
      <c r="C28" s="6"/>
      <c r="D28" s="6"/>
      <c r="E28" s="6"/>
      <c r="F28" s="6"/>
      <c r="G28" s="6"/>
      <c r="H28" s="6"/>
      <c r="I28" s="18" t="s">
        <v>30</v>
      </c>
      <c r="J28" s="11"/>
      <c r="L28" s="18" t="s">
        <v>6</v>
      </c>
      <c r="M28" s="11"/>
      <c r="N28" s="11"/>
      <c r="O28" s="11"/>
      <c r="P28" s="11"/>
      <c r="Q28" s="11"/>
      <c r="R28" s="6"/>
      <c r="S28" s="20"/>
      <c r="T28" s="135"/>
      <c r="U28" s="136"/>
      <c r="V28" s="136"/>
      <c r="W28" s="136"/>
      <c r="X28" s="137"/>
    </row>
    <row r="29" spans="1:24" ht="12" customHeight="1">
      <c r="A29" s="9"/>
      <c r="B29" s="79"/>
      <c r="C29" s="79"/>
      <c r="D29" s="79"/>
      <c r="E29" s="79"/>
      <c r="F29" s="79"/>
      <c r="G29" s="79"/>
      <c r="H29" s="79"/>
      <c r="I29" s="9"/>
      <c r="J29" s="82"/>
      <c r="K29" s="12"/>
      <c r="L29" s="9"/>
      <c r="M29" s="83"/>
      <c r="N29" s="79"/>
      <c r="O29" s="79"/>
      <c r="P29" s="79"/>
      <c r="Q29" s="12"/>
      <c r="R29" s="12"/>
      <c r="S29" s="21"/>
      <c r="T29" s="138"/>
      <c r="U29" s="139"/>
      <c r="V29" s="139"/>
      <c r="W29" s="139"/>
      <c r="X29" s="140"/>
    </row>
    <row r="30" spans="1:24" ht="12" customHeight="1">
      <c r="A30" s="18" t="s">
        <v>8</v>
      </c>
      <c r="B30" s="11"/>
      <c r="C30" s="11"/>
      <c r="D30" s="11"/>
      <c r="E30" s="11"/>
      <c r="F30" s="11"/>
      <c r="G30" s="11"/>
      <c r="H30" s="11"/>
      <c r="I30" s="18" t="s">
        <v>9</v>
      </c>
      <c r="J30" s="11"/>
      <c r="K30" s="11"/>
      <c r="L30" s="11"/>
      <c r="M30" s="11"/>
      <c r="N30" s="11"/>
      <c r="O30" s="11"/>
      <c r="P30" s="11"/>
      <c r="Q30" s="11"/>
      <c r="R30" s="11"/>
      <c r="S30" s="119" t="s">
        <v>44</v>
      </c>
      <c r="T30" s="120"/>
      <c r="U30" s="120"/>
      <c r="V30" s="120"/>
      <c r="W30" s="120"/>
      <c r="X30" s="121"/>
    </row>
    <row r="31" spans="1:24" ht="12" customHeight="1">
      <c r="A31" s="8"/>
      <c r="B31" s="93"/>
      <c r="C31" s="75"/>
      <c r="D31" s="75"/>
      <c r="E31" s="75"/>
      <c r="F31" s="75"/>
      <c r="G31" s="75"/>
      <c r="H31" s="75"/>
      <c r="I31" s="8"/>
      <c r="J31" s="93"/>
      <c r="K31" s="75"/>
      <c r="L31" s="75"/>
      <c r="M31" s="75"/>
      <c r="N31" s="75"/>
      <c r="O31" s="75"/>
      <c r="P31" s="75"/>
      <c r="Q31" s="75"/>
      <c r="R31" s="75"/>
      <c r="S31" s="122"/>
      <c r="T31" s="123"/>
      <c r="U31" s="123"/>
      <c r="V31" s="123"/>
      <c r="W31" s="123"/>
      <c r="X31" s="124"/>
    </row>
    <row r="32" spans="1:24" ht="12" customHeight="1">
      <c r="A32" s="8"/>
      <c r="B32" s="93"/>
      <c r="C32" s="75"/>
      <c r="D32" s="75"/>
      <c r="E32" s="75"/>
      <c r="F32" s="75"/>
      <c r="G32" s="75"/>
      <c r="H32" s="75"/>
      <c r="I32" s="8"/>
      <c r="J32" s="93"/>
      <c r="K32" s="75"/>
      <c r="L32" s="75"/>
      <c r="M32" s="75"/>
      <c r="N32" s="75"/>
      <c r="O32" s="75"/>
      <c r="P32" s="75"/>
      <c r="Q32" s="75"/>
      <c r="R32" s="75"/>
      <c r="S32" s="103"/>
      <c r="T32" s="104"/>
      <c r="U32" s="104"/>
      <c r="V32" s="104"/>
      <c r="W32" s="104"/>
      <c r="X32" s="105"/>
    </row>
    <row r="33" spans="1:24" ht="12" customHeight="1">
      <c r="A33" s="8"/>
      <c r="B33" s="93"/>
      <c r="C33" s="75"/>
      <c r="D33" s="75"/>
      <c r="E33" s="75"/>
      <c r="F33" s="75"/>
      <c r="G33" s="75"/>
      <c r="H33" s="75"/>
      <c r="I33" s="8"/>
      <c r="J33" s="93"/>
      <c r="K33" s="75"/>
      <c r="L33" s="75"/>
      <c r="M33" s="75"/>
      <c r="N33" s="75"/>
      <c r="O33" s="75"/>
      <c r="P33" s="75"/>
      <c r="Q33" s="75"/>
      <c r="R33" s="75"/>
      <c r="S33" s="163" t="s">
        <v>1909</v>
      </c>
      <c r="T33" s="164"/>
      <c r="U33" s="164"/>
      <c r="V33" s="164"/>
      <c r="W33" s="164"/>
      <c r="X33" s="85"/>
    </row>
    <row r="34" spans="1:24" ht="12" customHeight="1">
      <c r="A34" s="8"/>
      <c r="B34" s="93"/>
      <c r="C34" s="75"/>
      <c r="D34" s="75"/>
      <c r="E34" s="75"/>
      <c r="F34" s="75"/>
      <c r="G34" s="75"/>
      <c r="H34" s="75"/>
      <c r="I34" s="8"/>
      <c r="J34" s="93"/>
      <c r="K34" s="75"/>
      <c r="L34" s="75"/>
      <c r="M34" s="75"/>
      <c r="N34" s="75"/>
      <c r="O34" s="75"/>
      <c r="P34" s="75"/>
      <c r="Q34" s="75"/>
      <c r="R34" s="75"/>
      <c r="S34" s="106"/>
      <c r="T34" s="107"/>
      <c r="U34" s="107"/>
      <c r="V34" s="107"/>
      <c r="W34" s="107"/>
      <c r="X34" s="108"/>
    </row>
    <row r="35" spans="1:24" ht="12" customHeight="1">
      <c r="A35" s="8"/>
      <c r="B35" s="93"/>
      <c r="C35" s="75"/>
      <c r="D35" s="75"/>
      <c r="E35" s="75"/>
      <c r="F35" s="75"/>
      <c r="G35" s="75"/>
      <c r="H35" s="75"/>
      <c r="I35" s="8"/>
      <c r="J35" s="93"/>
      <c r="K35" s="75"/>
      <c r="L35" s="75"/>
      <c r="M35" s="75"/>
      <c r="N35" s="75"/>
      <c r="O35" s="75"/>
      <c r="P35" s="75"/>
      <c r="Q35" s="75"/>
      <c r="R35" s="75"/>
      <c r="S35" s="22" t="s">
        <v>46</v>
      </c>
      <c r="T35" s="23"/>
      <c r="U35" s="23"/>
      <c r="V35" s="23"/>
      <c r="W35" s="23"/>
      <c r="X35" s="24"/>
    </row>
    <row r="36" spans="1:24" ht="12" customHeight="1">
      <c r="A36" s="8"/>
      <c r="B36" s="93"/>
      <c r="C36" s="75"/>
      <c r="D36" s="75"/>
      <c r="E36" s="75"/>
      <c r="F36" s="75"/>
      <c r="G36" s="75"/>
      <c r="H36" s="75"/>
      <c r="I36" s="8"/>
      <c r="J36" s="93"/>
      <c r="K36" s="75"/>
      <c r="L36" s="75"/>
      <c r="M36" s="75"/>
      <c r="N36" s="75"/>
      <c r="O36" s="75"/>
      <c r="P36" s="75"/>
      <c r="Q36" s="75"/>
      <c r="R36" s="75"/>
      <c r="S36" s="109">
        <f>CTRL!B399</f>
        <v>0</v>
      </c>
      <c r="T36" s="110"/>
      <c r="U36" s="110"/>
      <c r="V36" s="110"/>
      <c r="W36" s="110"/>
      <c r="X36" s="111"/>
    </row>
    <row r="37" spans="1:24" ht="12" customHeight="1">
      <c r="A37" s="8"/>
      <c r="B37" s="93"/>
      <c r="C37" s="75"/>
      <c r="D37" s="75"/>
      <c r="E37" s="75"/>
      <c r="F37" s="75"/>
      <c r="G37" s="75"/>
      <c r="H37" s="75"/>
      <c r="I37" s="8"/>
      <c r="J37" s="93"/>
      <c r="K37" s="75"/>
      <c r="L37" s="75"/>
      <c r="M37" s="75"/>
      <c r="N37" s="75"/>
      <c r="O37" s="75"/>
      <c r="P37" s="75"/>
      <c r="Q37" s="75"/>
      <c r="R37" s="75"/>
      <c r="S37" s="8"/>
      <c r="T37" s="11"/>
      <c r="U37" s="11"/>
      <c r="V37" s="11"/>
      <c r="W37" s="11"/>
      <c r="X37" s="25" t="s">
        <v>47</v>
      </c>
    </row>
    <row r="38" spans="1:24" ht="12" customHeight="1">
      <c r="A38" s="8"/>
      <c r="B38" s="93"/>
      <c r="C38" s="75"/>
      <c r="D38" s="75"/>
      <c r="E38" s="75"/>
      <c r="F38" s="75"/>
      <c r="G38" s="75"/>
      <c r="H38" s="75"/>
      <c r="I38" s="8"/>
      <c r="J38" s="93"/>
      <c r="K38" s="75"/>
      <c r="L38" s="75"/>
      <c r="M38" s="75"/>
      <c r="N38" s="75"/>
      <c r="O38" s="75"/>
      <c r="P38" s="75"/>
      <c r="Q38" s="75"/>
      <c r="R38" s="75"/>
      <c r="S38" s="22" t="s">
        <v>48</v>
      </c>
      <c r="T38" s="23"/>
      <c r="U38" s="23"/>
      <c r="V38" s="23"/>
      <c r="W38" s="23"/>
      <c r="X38" s="24"/>
    </row>
    <row r="39" spans="1:24" ht="12" customHeight="1">
      <c r="A39" s="8"/>
      <c r="B39" s="93"/>
      <c r="C39" s="75"/>
      <c r="D39" s="75"/>
      <c r="E39" s="75"/>
      <c r="F39" s="75"/>
      <c r="G39" s="75"/>
      <c r="H39" s="75"/>
      <c r="I39" s="8"/>
      <c r="J39" s="93"/>
      <c r="K39" s="75"/>
      <c r="L39" s="75"/>
      <c r="M39" s="75"/>
      <c r="N39" s="75"/>
      <c r="O39" s="75"/>
      <c r="P39" s="75"/>
      <c r="Q39" s="75"/>
      <c r="R39" s="75"/>
      <c r="S39" s="109">
        <f>CTRL!B401</f>
        <v>0</v>
      </c>
      <c r="T39" s="110"/>
      <c r="U39" s="110"/>
      <c r="V39" s="110"/>
      <c r="W39" s="110"/>
      <c r="X39" s="111"/>
    </row>
    <row r="40" spans="1:24" ht="12" customHeight="1">
      <c r="A40" s="8"/>
      <c r="B40" s="93"/>
      <c r="C40" s="75"/>
      <c r="D40" s="75"/>
      <c r="E40" s="75"/>
      <c r="F40" s="75"/>
      <c r="G40" s="75"/>
      <c r="H40" s="75"/>
      <c r="I40" s="8"/>
      <c r="J40" s="93"/>
      <c r="K40" s="75"/>
      <c r="L40" s="75"/>
      <c r="M40" s="75"/>
      <c r="N40" s="75"/>
      <c r="O40" s="75"/>
      <c r="P40" s="75"/>
      <c r="Q40" s="75"/>
      <c r="R40" s="75"/>
      <c r="S40" s="26"/>
      <c r="T40" s="27"/>
      <c r="U40" s="27"/>
      <c r="V40" s="27"/>
      <c r="W40" s="27"/>
      <c r="X40" s="25" t="s">
        <v>49</v>
      </c>
    </row>
    <row r="41" spans="1:24" ht="12" customHeight="1">
      <c r="A41" s="8"/>
      <c r="B41" s="93"/>
      <c r="C41" s="75"/>
      <c r="D41" s="75"/>
      <c r="E41" s="75"/>
      <c r="F41" s="75"/>
      <c r="G41" s="75"/>
      <c r="H41" s="75"/>
      <c r="I41" s="8"/>
      <c r="J41" s="93"/>
      <c r="K41" s="75"/>
      <c r="L41" s="75"/>
      <c r="M41" s="75"/>
      <c r="N41" s="75"/>
      <c r="O41" s="75"/>
      <c r="P41" s="75"/>
      <c r="Q41" s="75"/>
      <c r="R41" s="75"/>
      <c r="S41" s="22" t="s">
        <v>2180</v>
      </c>
      <c r="T41" s="28"/>
      <c r="U41" s="28"/>
      <c r="V41" s="28"/>
      <c r="W41" s="28"/>
      <c r="X41" s="29"/>
    </row>
    <row r="42" spans="1:24" ht="12" customHeight="1">
      <c r="A42" s="8"/>
      <c r="B42" s="93"/>
      <c r="C42" s="75"/>
      <c r="D42" s="75"/>
      <c r="E42" s="75"/>
      <c r="F42" s="75"/>
      <c r="G42" s="75"/>
      <c r="H42" s="75"/>
      <c r="I42" s="8"/>
      <c r="J42" s="93"/>
      <c r="K42" s="75"/>
      <c r="L42" s="75"/>
      <c r="M42" s="75"/>
      <c r="N42" s="75"/>
      <c r="O42" s="75"/>
      <c r="P42" s="75"/>
      <c r="Q42" s="75"/>
      <c r="R42" s="75"/>
      <c r="S42" s="97"/>
      <c r="T42" s="75"/>
      <c r="U42" s="75"/>
      <c r="V42" s="75"/>
      <c r="W42" s="75"/>
      <c r="X42" s="84"/>
    </row>
    <row r="43" spans="1:24" ht="12" customHeight="1">
      <c r="A43" s="8"/>
      <c r="B43" s="93"/>
      <c r="C43" s="75"/>
      <c r="D43" s="75"/>
      <c r="E43" s="75"/>
      <c r="F43" s="75"/>
      <c r="G43" s="75"/>
      <c r="H43" s="75"/>
      <c r="I43" s="8"/>
      <c r="J43" s="93"/>
      <c r="K43" s="75"/>
      <c r="L43" s="75"/>
      <c r="M43" s="75"/>
      <c r="N43" s="75"/>
      <c r="O43" s="75"/>
      <c r="P43" s="75"/>
      <c r="Q43" s="75"/>
      <c r="R43" s="75"/>
      <c r="S43" s="97"/>
      <c r="T43" s="75"/>
      <c r="U43" s="75"/>
      <c r="V43" s="75"/>
      <c r="W43" s="75"/>
      <c r="X43" s="84"/>
    </row>
    <row r="44" spans="1:24" ht="12" customHeight="1">
      <c r="A44" s="8"/>
      <c r="B44" s="93"/>
      <c r="C44" s="75"/>
      <c r="D44" s="75"/>
      <c r="E44" s="75"/>
      <c r="F44" s="75"/>
      <c r="G44" s="75"/>
      <c r="H44" s="75"/>
      <c r="I44" s="8"/>
      <c r="J44" s="93"/>
      <c r="K44" s="75"/>
      <c r="L44" s="75"/>
      <c r="M44" s="75"/>
      <c r="N44" s="75"/>
      <c r="O44" s="75"/>
      <c r="P44" s="75"/>
      <c r="Q44" s="75"/>
      <c r="R44" s="75"/>
      <c r="S44" s="97"/>
      <c r="T44" s="75"/>
      <c r="U44" s="75"/>
      <c r="V44" s="75"/>
      <c r="W44" s="75"/>
      <c r="X44" s="84"/>
    </row>
    <row r="45" spans="1:24" ht="12" customHeight="1">
      <c r="A45" s="8"/>
      <c r="B45" s="93"/>
      <c r="C45" s="75"/>
      <c r="D45" s="75"/>
      <c r="E45" s="75"/>
      <c r="F45" s="75"/>
      <c r="G45" s="75"/>
      <c r="H45" s="75"/>
      <c r="I45" s="8"/>
      <c r="J45" s="93"/>
      <c r="K45" s="75"/>
      <c r="L45" s="75"/>
      <c r="M45" s="75"/>
      <c r="N45" s="75"/>
      <c r="O45" s="75"/>
      <c r="P45" s="75"/>
      <c r="Q45" s="75"/>
      <c r="R45" s="75"/>
      <c r="S45" s="97"/>
      <c r="T45" s="75"/>
      <c r="U45" s="75"/>
      <c r="V45" s="75"/>
      <c r="W45" s="75"/>
      <c r="X45" s="84"/>
    </row>
    <row r="46" spans="1:24" ht="12" customHeight="1">
      <c r="A46" s="8"/>
      <c r="B46" s="93"/>
      <c r="C46" s="75"/>
      <c r="D46" s="75"/>
      <c r="E46" s="75"/>
      <c r="F46" s="75"/>
      <c r="G46" s="75"/>
      <c r="H46" s="75"/>
      <c r="I46" s="8"/>
      <c r="J46" s="93"/>
      <c r="K46" s="75"/>
      <c r="L46" s="75"/>
      <c r="M46" s="75"/>
      <c r="N46" s="75"/>
      <c r="O46" s="75"/>
      <c r="P46" s="75"/>
      <c r="Q46" s="75"/>
      <c r="R46" s="75"/>
      <c r="S46" s="97"/>
      <c r="T46" s="75"/>
      <c r="U46" s="75"/>
      <c r="V46" s="75"/>
      <c r="W46" s="75"/>
      <c r="X46" s="84"/>
    </row>
    <row r="47" spans="1:24" ht="12" customHeight="1">
      <c r="A47" s="8"/>
      <c r="B47" s="93"/>
      <c r="C47" s="75"/>
      <c r="D47" s="75"/>
      <c r="E47" s="75"/>
      <c r="F47" s="75"/>
      <c r="G47" s="75"/>
      <c r="H47" s="75"/>
      <c r="I47" s="8"/>
      <c r="J47" s="93"/>
      <c r="K47" s="75"/>
      <c r="L47" s="75"/>
      <c r="M47" s="75"/>
      <c r="N47" s="75"/>
      <c r="O47" s="75"/>
      <c r="P47" s="75"/>
      <c r="Q47" s="75"/>
      <c r="R47" s="75"/>
      <c r="S47" s="97"/>
      <c r="T47" s="75"/>
      <c r="U47" s="75"/>
      <c r="V47" s="75"/>
      <c r="W47" s="75"/>
      <c r="X47" s="84"/>
    </row>
    <row r="48" spans="1:24" ht="12" customHeight="1">
      <c r="A48" s="8"/>
      <c r="B48" s="93"/>
      <c r="C48" s="75"/>
      <c r="D48" s="75"/>
      <c r="E48" s="75"/>
      <c r="F48" s="75"/>
      <c r="G48" s="75"/>
      <c r="H48" s="75"/>
      <c r="I48" s="8"/>
      <c r="J48" s="93"/>
      <c r="K48" s="75"/>
      <c r="L48" s="75"/>
      <c r="M48" s="75"/>
      <c r="N48" s="75"/>
      <c r="O48" s="75"/>
      <c r="P48" s="75"/>
      <c r="Q48" s="75"/>
      <c r="R48" s="75"/>
      <c r="S48" s="97"/>
      <c r="T48" s="75"/>
      <c r="U48" s="75"/>
      <c r="V48" s="75"/>
      <c r="W48" s="75"/>
      <c r="X48" s="84"/>
    </row>
    <row r="49" spans="1:24" ht="12" customHeight="1">
      <c r="A49" s="8"/>
      <c r="B49" s="93"/>
      <c r="C49" s="75"/>
      <c r="D49" s="75"/>
      <c r="E49" s="75"/>
      <c r="F49" s="75"/>
      <c r="G49" s="75"/>
      <c r="H49" s="75"/>
      <c r="I49" s="8"/>
      <c r="J49" s="93"/>
      <c r="K49" s="75"/>
      <c r="L49" s="75"/>
      <c r="M49" s="75"/>
      <c r="N49" s="75"/>
      <c r="O49" s="75"/>
      <c r="P49" s="75"/>
      <c r="Q49" s="75"/>
      <c r="R49" s="75"/>
      <c r="S49" s="97"/>
      <c r="T49" s="75"/>
      <c r="U49" s="75"/>
      <c r="V49" s="75"/>
      <c r="W49" s="75"/>
      <c r="X49" s="84"/>
    </row>
    <row r="50" spans="1:24" ht="12" customHeight="1">
      <c r="A50" s="8"/>
      <c r="B50" s="93"/>
      <c r="C50" s="75"/>
      <c r="D50" s="75"/>
      <c r="E50" s="75"/>
      <c r="F50" s="75"/>
      <c r="G50" s="75"/>
      <c r="H50" s="75"/>
      <c r="I50" s="8"/>
      <c r="J50" s="93"/>
      <c r="K50" s="75"/>
      <c r="L50" s="75"/>
      <c r="M50" s="75"/>
      <c r="N50" s="75"/>
      <c r="O50" s="75"/>
      <c r="P50" s="75"/>
      <c r="Q50" s="75"/>
      <c r="R50" s="75"/>
      <c r="S50" s="200"/>
      <c r="T50" s="201"/>
      <c r="U50" s="201"/>
      <c r="V50" s="201"/>
      <c r="W50" s="201"/>
      <c r="X50" s="202"/>
    </row>
    <row r="51" spans="1:24" ht="12" customHeight="1">
      <c r="A51" s="30" t="s">
        <v>15</v>
      </c>
      <c r="B51" s="31"/>
      <c r="C51" s="31"/>
      <c r="D51" s="31"/>
      <c r="E51" s="31"/>
      <c r="F51" s="31"/>
      <c r="G51" s="31"/>
      <c r="H51" s="31"/>
      <c r="I51" s="30" t="s">
        <v>50</v>
      </c>
      <c r="J51" s="31"/>
      <c r="K51" s="31"/>
      <c r="L51" s="31"/>
      <c r="M51" s="31"/>
      <c r="N51" s="31"/>
      <c r="O51" s="31"/>
      <c r="P51" s="31"/>
      <c r="Q51" s="31"/>
      <c r="R51" s="31"/>
      <c r="S51" s="30" t="s">
        <v>2154</v>
      </c>
      <c r="T51" s="31"/>
      <c r="U51" s="31"/>
      <c r="V51" s="31"/>
      <c r="W51" s="31"/>
      <c r="X51" s="32"/>
    </row>
    <row r="52" spans="1:24" ht="12" customHeight="1">
      <c r="A52" s="33"/>
      <c r="B52" s="75"/>
      <c r="C52" s="75"/>
      <c r="D52" s="75"/>
      <c r="E52" s="34"/>
      <c r="F52" s="115" t="str">
        <f>CTRL!B447</f>
        <v>ZZZZZ</v>
      </c>
      <c r="G52" s="115"/>
      <c r="H52" s="115"/>
      <c r="I52" s="35"/>
      <c r="J52" s="79"/>
      <c r="K52" s="79"/>
      <c r="L52" s="79"/>
      <c r="M52" s="79"/>
      <c r="N52" s="36"/>
      <c r="O52" s="115" t="str">
        <f>CTRL!B448</f>
        <v>ZZZZZ</v>
      </c>
      <c r="P52" s="115"/>
      <c r="Q52" s="115"/>
      <c r="R52" s="11"/>
      <c r="S52" s="112"/>
      <c r="T52" s="113"/>
      <c r="U52" s="113"/>
      <c r="V52" s="113"/>
      <c r="W52" s="113"/>
      <c r="X52" s="114"/>
    </row>
    <row r="53" spans="1:24" ht="12" customHeight="1">
      <c r="A53" s="30" t="s">
        <v>42</v>
      </c>
      <c r="B53" s="31"/>
      <c r="C53" s="31"/>
      <c r="D53" s="31"/>
      <c r="E53" s="31"/>
      <c r="G53" s="37"/>
      <c r="H53" s="61"/>
      <c r="I53" s="37" t="s">
        <v>2155</v>
      </c>
      <c r="J53" s="37"/>
      <c r="K53" s="37"/>
      <c r="L53" s="38"/>
      <c r="M53" s="38"/>
      <c r="N53" s="38"/>
      <c r="O53" s="38"/>
      <c r="P53" s="38"/>
      <c r="Q53" s="38"/>
      <c r="R53" s="38"/>
      <c r="S53" s="38"/>
      <c r="T53" s="38"/>
      <c r="U53" s="38"/>
      <c r="V53" s="38"/>
      <c r="W53" s="38"/>
      <c r="X53" s="39"/>
    </row>
    <row r="54" spans="1:24" ht="12" customHeight="1">
      <c r="A54" s="35"/>
      <c r="B54" s="79"/>
      <c r="C54" s="75"/>
      <c r="D54" s="75"/>
      <c r="E54" s="36"/>
      <c r="F54" s="115" t="str">
        <f>CTRL!B449</f>
        <v>ZZZZZ</v>
      </c>
      <c r="G54" s="115"/>
      <c r="H54" s="203"/>
      <c r="I54" s="60"/>
      <c r="J54" s="86"/>
      <c r="K54" s="86"/>
      <c r="L54" s="86"/>
      <c r="M54" s="86"/>
      <c r="N54" s="86"/>
      <c r="O54" s="86"/>
      <c r="P54" s="86"/>
      <c r="Q54" s="86"/>
      <c r="R54" s="86"/>
      <c r="S54" s="86"/>
      <c r="T54" s="86"/>
      <c r="U54" s="86"/>
      <c r="V54" s="86"/>
      <c r="W54" s="87"/>
      <c r="X54" s="88"/>
    </row>
    <row r="55" spans="1:24" ht="12" customHeight="1">
      <c r="A55" s="141" t="s">
        <v>45</v>
      </c>
      <c r="B55" s="141" t="s">
        <v>1754</v>
      </c>
      <c r="C55" s="141" t="s">
        <v>1755</v>
      </c>
      <c r="D55" s="143"/>
      <c r="E55" s="143"/>
      <c r="F55" s="143"/>
      <c r="G55" s="143"/>
      <c r="H55" s="145" t="s">
        <v>11</v>
      </c>
      <c r="I55" s="146"/>
      <c r="J55" s="141" t="s">
        <v>38</v>
      </c>
      <c r="K55" s="143"/>
      <c r="L55" s="147"/>
      <c r="M55" s="149" t="s">
        <v>13</v>
      </c>
      <c r="N55" s="150"/>
      <c r="O55" s="150"/>
      <c r="P55" s="150"/>
      <c r="Q55" s="150"/>
      <c r="R55" s="150"/>
      <c r="S55" s="155" t="s">
        <v>1756</v>
      </c>
      <c r="T55" s="156"/>
      <c r="U55" s="157"/>
      <c r="V55" s="155" t="s">
        <v>1757</v>
      </c>
      <c r="W55" s="157"/>
      <c r="X55" s="147" t="s">
        <v>1758</v>
      </c>
    </row>
    <row r="56" spans="1:24" ht="12" customHeight="1">
      <c r="A56" s="142"/>
      <c r="B56" s="142"/>
      <c r="C56" s="142"/>
      <c r="D56" s="144"/>
      <c r="E56" s="144"/>
      <c r="F56" s="144"/>
      <c r="G56" s="144"/>
      <c r="H56" s="161" t="s">
        <v>1759</v>
      </c>
      <c r="I56" s="162"/>
      <c r="J56" s="142"/>
      <c r="K56" s="144"/>
      <c r="L56" s="148"/>
      <c r="M56" s="149" t="s">
        <v>14</v>
      </c>
      <c r="N56" s="150"/>
      <c r="O56" s="150"/>
      <c r="P56" s="150"/>
      <c r="Q56" s="150"/>
      <c r="R56" s="150"/>
      <c r="S56" s="158"/>
      <c r="T56" s="159"/>
      <c r="U56" s="160"/>
      <c r="V56" s="158"/>
      <c r="W56" s="160"/>
      <c r="X56" s="148"/>
    </row>
    <row r="57" spans="1:24" ht="12" customHeight="1">
      <c r="A57" s="98">
        <v>1</v>
      </c>
      <c r="B57" s="89"/>
      <c r="C57" s="41" t="s">
        <v>1760</v>
      </c>
      <c r="D57" s="91"/>
      <c r="E57" s="92"/>
      <c r="F57" s="92"/>
      <c r="G57" s="92"/>
      <c r="H57" s="167"/>
      <c r="I57" s="168"/>
      <c r="J57" s="204"/>
      <c r="K57" s="151"/>
      <c r="L57" s="152"/>
      <c r="M57" s="169"/>
      <c r="N57" s="170"/>
      <c r="O57" s="170"/>
      <c r="P57" s="170"/>
      <c r="Q57" s="170"/>
      <c r="R57" s="171"/>
      <c r="S57" s="175"/>
      <c r="T57" s="176"/>
      <c r="U57" s="177"/>
      <c r="V57" s="178"/>
      <c r="W57" s="179"/>
      <c r="X57" s="116" t="s">
        <v>1751</v>
      </c>
    </row>
    <row r="58" spans="1:24" ht="12" customHeight="1">
      <c r="A58" s="99"/>
      <c r="B58" s="42"/>
      <c r="C58" s="41" t="s">
        <v>1761</v>
      </c>
      <c r="D58" s="93"/>
      <c r="E58" s="75"/>
      <c r="F58" s="75"/>
      <c r="G58" s="75"/>
      <c r="H58" s="167"/>
      <c r="I58" s="168"/>
      <c r="J58" s="205"/>
      <c r="K58" s="153"/>
      <c r="L58" s="154"/>
      <c r="M58" s="172"/>
      <c r="N58" s="173"/>
      <c r="O58" s="173"/>
      <c r="P58" s="173"/>
      <c r="Q58" s="173"/>
      <c r="R58" s="174"/>
      <c r="S58" s="175"/>
      <c r="T58" s="176"/>
      <c r="U58" s="177"/>
      <c r="V58" s="180"/>
      <c r="W58" s="181"/>
      <c r="X58" s="117"/>
    </row>
    <row r="59" spans="1:24" ht="12" customHeight="1">
      <c r="A59" s="99"/>
      <c r="B59" s="42"/>
      <c r="C59" s="41" t="s">
        <v>1753</v>
      </c>
      <c r="D59" s="93"/>
      <c r="E59" s="75"/>
      <c r="F59" s="75"/>
      <c r="G59" s="75"/>
      <c r="H59" s="182"/>
      <c r="I59" s="183"/>
      <c r="J59" s="184"/>
      <c r="K59" s="185"/>
      <c r="L59" s="186"/>
      <c r="M59" s="190"/>
      <c r="N59" s="191"/>
      <c r="O59" s="191"/>
      <c r="P59" s="191"/>
      <c r="Q59" s="191"/>
      <c r="R59" s="192"/>
      <c r="S59" s="175"/>
      <c r="T59" s="176"/>
      <c r="U59" s="177"/>
      <c r="V59" s="196"/>
      <c r="W59" s="197"/>
      <c r="X59" s="117"/>
    </row>
    <row r="60" spans="1:24" ht="12" customHeight="1">
      <c r="A60" s="100"/>
      <c r="B60" s="43"/>
      <c r="C60" s="41" t="s">
        <v>36</v>
      </c>
      <c r="D60" s="93"/>
      <c r="E60" s="75"/>
      <c r="F60" s="75"/>
      <c r="G60" s="75"/>
      <c r="H60" s="126"/>
      <c r="I60" s="128"/>
      <c r="J60" s="187"/>
      <c r="K60" s="188"/>
      <c r="L60" s="189"/>
      <c r="M60" s="193"/>
      <c r="N60" s="194"/>
      <c r="O60" s="194"/>
      <c r="P60" s="194"/>
      <c r="Q60" s="194"/>
      <c r="R60" s="195"/>
      <c r="S60" s="175"/>
      <c r="T60" s="176"/>
      <c r="U60" s="177"/>
      <c r="V60" s="196"/>
      <c r="W60" s="197"/>
      <c r="X60" s="118"/>
    </row>
    <row r="61" spans="1:24" ht="12" customHeight="1">
      <c r="A61" s="98">
        <f>A57+1</f>
        <v>2</v>
      </c>
      <c r="B61" s="90"/>
      <c r="C61" s="44" t="s">
        <v>34</v>
      </c>
      <c r="D61" s="91"/>
      <c r="E61" s="92"/>
      <c r="F61" s="92"/>
      <c r="G61" s="92"/>
      <c r="H61" s="167"/>
      <c r="I61" s="168"/>
      <c r="J61" s="204"/>
      <c r="K61" s="151"/>
      <c r="L61" s="152"/>
      <c r="M61" s="169"/>
      <c r="N61" s="170"/>
      <c r="O61" s="170"/>
      <c r="P61" s="170"/>
      <c r="Q61" s="170"/>
      <c r="R61" s="171"/>
      <c r="S61" s="175"/>
      <c r="T61" s="176"/>
      <c r="U61" s="177"/>
      <c r="V61" s="178"/>
      <c r="W61" s="179"/>
      <c r="X61" s="116" t="s">
        <v>1751</v>
      </c>
    </row>
    <row r="62" spans="1:24" ht="12" customHeight="1">
      <c r="A62" s="99"/>
      <c r="B62" s="42"/>
      <c r="C62" s="41" t="s">
        <v>1752</v>
      </c>
      <c r="D62" s="93"/>
      <c r="E62" s="75"/>
      <c r="F62" s="75"/>
      <c r="G62" s="75"/>
      <c r="H62" s="167"/>
      <c r="I62" s="168"/>
      <c r="J62" s="205"/>
      <c r="K62" s="153"/>
      <c r="L62" s="154"/>
      <c r="M62" s="172"/>
      <c r="N62" s="173"/>
      <c r="O62" s="173"/>
      <c r="P62" s="173"/>
      <c r="Q62" s="173"/>
      <c r="R62" s="174"/>
      <c r="S62" s="175"/>
      <c r="T62" s="176"/>
      <c r="U62" s="177"/>
      <c r="V62" s="180"/>
      <c r="W62" s="181"/>
      <c r="X62" s="117"/>
    </row>
    <row r="63" spans="1:24" ht="12" customHeight="1">
      <c r="A63" s="99"/>
      <c r="B63" s="42"/>
      <c r="C63" s="41" t="s">
        <v>1753</v>
      </c>
      <c r="D63" s="93"/>
      <c r="E63" s="75"/>
      <c r="F63" s="75"/>
      <c r="G63" s="75"/>
      <c r="H63" s="182"/>
      <c r="I63" s="183"/>
      <c r="J63" s="184"/>
      <c r="K63" s="185"/>
      <c r="L63" s="186"/>
      <c r="M63" s="190"/>
      <c r="N63" s="191"/>
      <c r="O63" s="191"/>
      <c r="P63" s="191"/>
      <c r="Q63" s="191"/>
      <c r="R63" s="192"/>
      <c r="S63" s="175"/>
      <c r="T63" s="176"/>
      <c r="U63" s="177"/>
      <c r="V63" s="196"/>
      <c r="W63" s="197"/>
      <c r="X63" s="117"/>
    </row>
    <row r="64" spans="1:24" ht="12" customHeight="1">
      <c r="A64" s="100"/>
      <c r="B64" s="43"/>
      <c r="C64" s="45" t="s">
        <v>1762</v>
      </c>
      <c r="D64" s="93"/>
      <c r="E64" s="75"/>
      <c r="F64" s="75"/>
      <c r="G64" s="75"/>
      <c r="H64" s="126"/>
      <c r="I64" s="128"/>
      <c r="J64" s="187"/>
      <c r="K64" s="188"/>
      <c r="L64" s="189"/>
      <c r="M64" s="193"/>
      <c r="N64" s="194"/>
      <c r="O64" s="194"/>
      <c r="P64" s="194"/>
      <c r="Q64" s="194"/>
      <c r="R64" s="195"/>
      <c r="S64" s="175"/>
      <c r="T64" s="176"/>
      <c r="U64" s="177"/>
      <c r="V64" s="196"/>
      <c r="W64" s="197"/>
      <c r="X64" s="118"/>
    </row>
    <row r="65" spans="1:24" ht="12" customHeight="1">
      <c r="A65" s="98">
        <f>A61+1</f>
        <v>3</v>
      </c>
      <c r="B65" s="90"/>
      <c r="C65" s="44" t="s">
        <v>34</v>
      </c>
      <c r="D65" s="91"/>
      <c r="E65" s="92"/>
      <c r="F65" s="92"/>
      <c r="G65" s="92"/>
      <c r="H65" s="165"/>
      <c r="I65" s="166"/>
      <c r="J65" s="204"/>
      <c r="K65" s="151"/>
      <c r="L65" s="152"/>
      <c r="M65" s="169"/>
      <c r="N65" s="170"/>
      <c r="O65" s="170"/>
      <c r="P65" s="170"/>
      <c r="Q65" s="170"/>
      <c r="R65" s="171"/>
      <c r="S65" s="175"/>
      <c r="T65" s="176"/>
      <c r="U65" s="177"/>
      <c r="V65" s="178"/>
      <c r="W65" s="179"/>
      <c r="X65" s="116" t="s">
        <v>1751</v>
      </c>
    </row>
    <row r="66" spans="1:24" ht="12" customHeight="1">
      <c r="A66" s="99"/>
      <c r="B66" s="42"/>
      <c r="C66" s="41" t="s">
        <v>1752</v>
      </c>
      <c r="D66" s="93"/>
      <c r="E66" s="75"/>
      <c r="F66" s="75"/>
      <c r="G66" s="75"/>
      <c r="H66" s="167"/>
      <c r="I66" s="168"/>
      <c r="J66" s="205"/>
      <c r="K66" s="153"/>
      <c r="L66" s="154"/>
      <c r="M66" s="172"/>
      <c r="N66" s="173"/>
      <c r="O66" s="173"/>
      <c r="P66" s="173"/>
      <c r="Q66" s="173"/>
      <c r="R66" s="174"/>
      <c r="S66" s="175"/>
      <c r="T66" s="176"/>
      <c r="U66" s="177"/>
      <c r="V66" s="180"/>
      <c r="W66" s="181"/>
      <c r="X66" s="117"/>
    </row>
    <row r="67" spans="1:24" ht="12" customHeight="1">
      <c r="A67" s="99"/>
      <c r="B67" s="42"/>
      <c r="C67" s="41" t="s">
        <v>1753</v>
      </c>
      <c r="D67" s="93"/>
      <c r="E67" s="75"/>
      <c r="F67" s="75"/>
      <c r="G67" s="75"/>
      <c r="H67" s="182"/>
      <c r="I67" s="183"/>
      <c r="J67" s="184"/>
      <c r="K67" s="185"/>
      <c r="L67" s="186"/>
      <c r="M67" s="190"/>
      <c r="N67" s="191"/>
      <c r="O67" s="191"/>
      <c r="P67" s="191"/>
      <c r="Q67" s="191"/>
      <c r="R67" s="192"/>
      <c r="S67" s="175"/>
      <c r="T67" s="176"/>
      <c r="U67" s="177"/>
      <c r="V67" s="196"/>
      <c r="W67" s="197"/>
      <c r="X67" s="117"/>
    </row>
    <row r="68" spans="1:24" ht="12" customHeight="1">
      <c r="A68" s="100"/>
      <c r="B68" s="43"/>
      <c r="C68" s="45" t="s">
        <v>36</v>
      </c>
      <c r="D68" s="81"/>
      <c r="E68" s="79"/>
      <c r="F68" s="79"/>
      <c r="G68" s="79"/>
      <c r="H68" s="126"/>
      <c r="I68" s="128"/>
      <c r="J68" s="187"/>
      <c r="K68" s="188"/>
      <c r="L68" s="189"/>
      <c r="M68" s="193"/>
      <c r="N68" s="194"/>
      <c r="O68" s="194"/>
      <c r="P68" s="194"/>
      <c r="Q68" s="194"/>
      <c r="R68" s="195"/>
      <c r="S68" s="175"/>
      <c r="T68" s="176"/>
      <c r="U68" s="177"/>
      <c r="V68" s="198"/>
      <c r="W68" s="199"/>
      <c r="X68" s="118"/>
    </row>
  </sheetData>
  <sheetProtection algorithmName="SHA-512" hashValue="FNFb88mX90UdpvRVPtVILC+iw9ERVlZUlOqgsMQ43k/mmNnSbYKfpKquXUvZXp4FrWEIA/2HKmllKk6GQEbb/A==" saltValue="WIzXnkijZ5fsx8MjM9jvnw==" spinCount="100000" sheet="1" objects="1" scenarios="1"/>
  <mergeCells count="75">
    <mergeCell ref="S50:X50"/>
    <mergeCell ref="F54:H54"/>
    <mergeCell ref="J65:J66"/>
    <mergeCell ref="K65:L66"/>
    <mergeCell ref="J57:J58"/>
    <mergeCell ref="K57:L58"/>
    <mergeCell ref="J59:L60"/>
    <mergeCell ref="V63:W64"/>
    <mergeCell ref="H57:I58"/>
    <mergeCell ref="M57:R58"/>
    <mergeCell ref="S57:U60"/>
    <mergeCell ref="V57:W58"/>
    <mergeCell ref="H59:I60"/>
    <mergeCell ref="M59:R60"/>
    <mergeCell ref="V59:W60"/>
    <mergeCell ref="J61:J62"/>
    <mergeCell ref="S33:W33"/>
    <mergeCell ref="H65:I66"/>
    <mergeCell ref="M65:R66"/>
    <mergeCell ref="S65:U68"/>
    <mergeCell ref="V65:W66"/>
    <mergeCell ref="H67:I68"/>
    <mergeCell ref="J67:L68"/>
    <mergeCell ref="M67:R68"/>
    <mergeCell ref="V67:W68"/>
    <mergeCell ref="H61:I62"/>
    <mergeCell ref="M61:R62"/>
    <mergeCell ref="S61:U64"/>
    <mergeCell ref="V61:W62"/>
    <mergeCell ref="H63:I64"/>
    <mergeCell ref="J63:L64"/>
    <mergeCell ref="M63:R64"/>
    <mergeCell ref="K61:L62"/>
    <mergeCell ref="S55:U56"/>
    <mergeCell ref="V55:W56"/>
    <mergeCell ref="X55:X56"/>
    <mergeCell ref="H56:I56"/>
    <mergeCell ref="M56:R56"/>
    <mergeCell ref="A55:A56"/>
    <mergeCell ref="C55:G56"/>
    <mergeCell ref="H55:I55"/>
    <mergeCell ref="J55:L56"/>
    <mergeCell ref="M55:R55"/>
    <mergeCell ref="B55:B56"/>
    <mergeCell ref="Q25:S25"/>
    <mergeCell ref="Q27:S27"/>
    <mergeCell ref="J9:K9"/>
    <mergeCell ref="M9:Q9"/>
    <mergeCell ref="S13:X13"/>
    <mergeCell ref="S15:X15"/>
    <mergeCell ref="S17:X17"/>
    <mergeCell ref="Q21:S21"/>
    <mergeCell ref="Q19:S19"/>
    <mergeCell ref="T18:X29"/>
    <mergeCell ref="U5:V5"/>
    <mergeCell ref="S7:X7"/>
    <mergeCell ref="S5:T5"/>
    <mergeCell ref="W5:X5"/>
    <mergeCell ref="S11:X11"/>
    <mergeCell ref="A57:A60"/>
    <mergeCell ref="A61:A64"/>
    <mergeCell ref="A65:A68"/>
    <mergeCell ref="S9:X9"/>
    <mergeCell ref="S32:X32"/>
    <mergeCell ref="S34:X34"/>
    <mergeCell ref="S36:X36"/>
    <mergeCell ref="S39:X39"/>
    <mergeCell ref="S52:X52"/>
    <mergeCell ref="O52:Q52"/>
    <mergeCell ref="F52:H52"/>
    <mergeCell ref="X57:X60"/>
    <mergeCell ref="X61:X64"/>
    <mergeCell ref="X65:X68"/>
    <mergeCell ref="S30:X31"/>
    <mergeCell ref="Q23:S23"/>
  </mergeCells>
  <phoneticPr fontId="1"/>
  <conditionalFormatting sqref="J19">
    <cfRule type="iconSet" priority="2">
      <iconSet iconSet="3Symbols">
        <cfvo type="percent" val="0"/>
        <cfvo type="percent" val="33"/>
        <cfvo type="percent" val="67"/>
      </iconSet>
    </cfRule>
  </conditionalFormatting>
  <dataValidations xWindow="262" yWindow="780" count="54">
    <dataValidation type="list" allowBlank="1" showInputMessage="1" showErrorMessage="1" promptTitle="リーファー設定温度（単位）" prompt="℃=摂氏_x000a_℉=華氏" sqref="V59:W60 V63:W64 V67:W68">
      <formula1>"℃, ℉"</formula1>
    </dataValidation>
    <dataValidation type="textLength" imeMode="disabled" operator="lessThanOrEqual" showInputMessage="1" showErrorMessage="1" promptTitle="SHIPPER（住所等）を入力してください" prompt="&lt;最大35桁 X 5行&gt;_x000a_住所、電話、FAX番号等を入力してください。_x000a__x000a_SHIPPER（名称）が1行以内の場合、_x000a_B/L面上のSHIPPER欄は、2行目に_x000a_SHIPPER（住所）の1行目が印字されます。" sqref="B5:B9">
      <formula1>35</formula1>
    </dataValidation>
    <dataValidation type="textLength" imeMode="disabled" operator="lessThanOrEqual" showInputMessage="1" showErrorMessage="1" promptTitle="CONSIGNEE（住所等）を入力してください" prompt="&lt;最大35桁 X 5行&gt;_x000a_住所、電話、FAX番号等を入力してください。_x000a__x000a_CONSIGNEE（名称）が1行以内の場合、_x000a_B/L面上のCONSIGNEE欄は、2行目に_x000a_CONSIGNEE（住所）の1行目が印字されます。_x000a_" sqref="B13:B17">
      <formula1>35</formula1>
    </dataValidation>
    <dataValidation type="textLength" imeMode="disabled" operator="lessThanOrEqual" showInputMessage="1" showErrorMessage="1" promptTitle="NOTIFY PARTY（住所等）を入力してください" prompt="&lt;最大35桁 X 5行&gt;_x000a_住所、電話、FAX番号等を入力してください。_x000a__x000a_NOTIFY PARTY（名称）が1行以内の場合、_x000a_B/L面上のNOTIFY PARTY欄は、2行目に_x000a_NOTIFY PARTY（住所）の1行目が印字されます。_x000a_" sqref="B21:B25">
      <formula1>35</formula1>
    </dataValidation>
    <dataValidation type="textLength" imeMode="disabled" operator="lessThanOrEqual" showInputMessage="1" showErrorMessage="1" promptTitle="積載（予定）船名を入力してください" prompt="&lt;最大35桁&gt;" sqref="B29">
      <formula1>35</formula1>
    </dataValidation>
    <dataValidation type="textLength" imeMode="disabled" operator="lessThanOrEqual" showInputMessage="1" showErrorMessage="1" promptTitle="BOOKING NO.を入力してください" prompt="&lt;最大16桁&gt;" sqref="J3">
      <formula1>16</formula1>
    </dataValidation>
    <dataValidation type="textLength" imeMode="disabled" operator="lessThanOrEqual" showInputMessage="1" showErrorMessage="1" promptTitle="NOTIFY PARTY（住所等）を入力してください" prompt="&lt;最大35桁 X 5行&gt;_x000a__x000a_*NOTIFY PARTYが複数の場合は、_x000a_ こちらに入力してください。" sqref="J13:J17">
      <formula1>35</formula1>
    </dataValidation>
    <dataValidation type="textLength" imeMode="disabled" operator="lessThanOrEqual" showInputMessage="1" showErrorMessage="1" promptTitle="FORWARDER社名および連絡先を入力してください" prompt="&lt;最大35桁 X 3行&gt;" sqref="J5:J7">
      <formula1>35</formula1>
    </dataValidation>
    <dataValidation type="textLength" imeMode="disabled" operator="lessThanOrEqual" showInputMessage="1" showErrorMessage="1" promptTitle="PLACE OF RECEIPT（名称）を入力してください" prompt="荷受地名称&lt;最大30桁&gt;_x000a__x000a_原則として、「TOKYO CY」などのように、荷受地名+_x000a_荷受形態にて入力してください。_x000a_特にB/L表示上のご希望がある場合は、ご希望内容にて_x000a_入力いただけますが、実際の荷受地と異なる地名での_x000a_B/L発行はお受けいたしかねますのでご注意ください。" sqref="J19">
      <formula1>30</formula1>
    </dataValidation>
    <dataValidation type="textLength" imeMode="disabled" operator="lessThanOrEqual" showInputMessage="1" showErrorMessage="1" promptTitle="PLACE OF DELIVERY（名称）を入力してください" prompt="荷渡地名称&lt;最大30桁&gt;_x000a__x000a_原則として、「SHANGHAI CY」などのように、荷渡地名+_x000a_荷渡形態にて入力してください。_x000a_特にB/L表示上のご希望がある場合は、ご希望内容にて_x000a_入力いただけますが、実際の荷渡地と異なる地名での_x000a_B/L発行はお受けいたしかねますのでご注意ください。" sqref="J25">
      <formula1>30</formula1>
    </dataValidation>
    <dataValidation type="textLength" imeMode="disabled" operator="lessThanOrEqual" showInputMessage="1" showErrorMessage="1" promptTitle="PORT OF LOADING（名称）を入力してください" prompt="船積港名称&lt;最大30桁&gt;_x000a__x000a_B/L表示のご希望通り入力いただけますが、実際の船積港と異なる港名でのB/L発行はお受けいたしかねますのでご注意ください。" sqref="J21">
      <formula1>30</formula1>
    </dataValidation>
    <dataValidation type="textLength" imeMode="disabled" operator="lessThanOrEqual" showInputMessage="1" showErrorMessage="1" promptTitle="PORT OF DISCHARGE（名称）を入力してください" prompt="船卸港名称&lt;最大30桁&gt;_x000a__x000a_B/L表示のご希望通り入力いただけますが、実際の船卸港と異なる港名でのB/L発行はお受けいたしかねますのでご注意ください。" sqref="J23">
      <formula1>30</formula1>
    </dataValidation>
    <dataValidation type="textLength" errorStyle="information" imeMode="disabled" operator="lessThanOrEqual" showInputMessage="1" showErrorMessage="1" promptTitle="FINAL DESTINATION（名称）を入力してください" prompt="最終仕向地&lt;最大30桁&gt;" sqref="J27">
      <formula1>30</formula1>
    </dataValidation>
    <dataValidation type="textLength" imeMode="disabled" operator="lessThanOrEqual" showInputMessage="1" showErrorMessage="1" promptTitle="CALL SIGNを入力してください" prompt="左の本船名に応じたCALL SIGNを_x000a_入力してください。_x000a_（NACCS船舶コード）_x000a_&lt;最大9桁&gt;" sqref="J29">
      <formula1>9</formula1>
    </dataValidation>
    <dataValidation type="textLength" imeMode="disabled" operator="lessThanOrEqual" showInputMessage="1" showErrorMessage="1" promptTitle="航海番号を入力してください" prompt="積載（予定）船の航海番号を_x000a_入力してください。_x000a_&lt;最大10桁&gt;" sqref="M29">
      <formula1>10</formula1>
    </dataValidation>
    <dataValidation type="whole" imeMode="disabled" showInputMessage="1" showErrorMessage="1" promptTitle="リーファー設定温度（数値）" prompt="&lt;-99～99&gt;" sqref="V57:W58 V61:W62 V65:W66">
      <formula1>-99</formula1>
      <formula2>99</formula2>
    </dataValidation>
    <dataValidation type="whole" imeMode="disabled" showInputMessage="1" showErrorMessage="1" promptTitle="貨物個数（コンテナ単位）を入力してください" prompt="&lt;数値・整数部最大8桁&gt;" sqref="J61 J57 J65">
      <formula1>0</formula1>
      <formula2>99999999</formula2>
    </dataValidation>
    <dataValidation type="textLength" imeMode="disabled" operator="lessThanOrEqual" showInputMessage="1" showErrorMessage="1" promptTitle="記号番号を入力してください" prompt="&lt;最大35桁 X 20行&gt;_x000a_入力欄が不足する場合は、_x000a_&quot;SUPPLEMENTAL&quot;_x000a_シートに入力してください。" sqref="B31:B50">
      <formula1>35</formula1>
    </dataValidation>
    <dataValidation type="textLength" imeMode="disabled" operator="lessThanOrEqual" showInputMessage="1" showErrorMessage="1" promptTitle="貨物品名を入力してください" prompt="&lt;最大35桁 X 20行&gt;_x000a_品名のほか、B/Lボディ欄に記載したい事項があればこちらに入力してください。_x000a_入力欄が不足する場合は、&quot;SUPPLEMENTAL&quot;シートに入力してください。" sqref="J31:J50">
      <formula1>35</formula1>
    </dataValidation>
    <dataValidation type="textLength" imeMode="disabled" operator="lessThanOrEqual" showInputMessage="1" showErrorMessage="1" promptTitle="「元払い」運賃の支払地（名称）を入力してください" prompt="「FREIGHT PREPAID」の場合、運賃支払地名を_x000a_入力してください。_x000a_&lt;最大25桁&gt;" sqref="B52">
      <formula1>25</formula1>
    </dataValidation>
    <dataValidation type="textLength" imeMode="disabled" operator="lessThanOrEqual" showInputMessage="1" showErrorMessage="1" promptTitle="「着払い」運賃の支払地名を入力してください" prompt="「FREIGHT COLLECT」の場合、運賃支払地_x000a_名を入力してください。_x000a_荷渡地と同じ場合は、&quot;DESTINATION&quot;と_x000a_入力いただくことも可能です。_x000a_&lt;最大25桁&gt;" sqref="B54">
      <formula1>25</formula1>
    </dataValidation>
    <dataValidation type="textLength" imeMode="disabled" operator="lessThanOrEqual" showInputMessage="1" showErrorMessage="1" promptTitle="B/L発行地名を入力してください" prompt="&lt;最大25桁&gt;" sqref="J52">
      <formula1>25</formula1>
    </dataValidation>
    <dataValidation type="whole" imeMode="disabled" operator="equal" showInputMessage="1" showErrorMessage="1" errorTitle="本セルは入力を制限しています" error="左端のセル（M列）より入力してください。" promptTitle="本セルは入力を制限しています" prompt="左端のセル（M列）より入力してください。" sqref="N29:P29">
      <formula1>3939393939</formula1>
    </dataValidation>
    <dataValidation type="decimal" imeMode="disabled" showInputMessage="1" showErrorMessage="1" promptTitle="貨物容積（グロス）を入力してください" prompt="単位：CBM_x000a_&lt;数値・整数部最大3桁、小数部3桁&gt;" sqref="M63:R64 M59:R60 M67:R68">
      <formula1>0</formula1>
      <formula2>999.999</formula2>
    </dataValidation>
    <dataValidation type="decimal" imeMode="disabled" showInputMessage="1" showErrorMessage="1" promptTitle="貨物重量（グロス）を入力してください" prompt="単位：KGS_x000a_&lt;数値・整数部最大5桁、小数部3桁&gt;_x000a__x000a_※空コンテナの場合、本欄は使用せず、右の_x000a_&quot;TARE　WEIGHT&quot;欄のみ入力してください。_x000a_" sqref="M61:R62 M57:R58 M65:R66">
      <formula1>0</formula1>
      <formula2>99999.999</formula2>
    </dataValidation>
    <dataValidation type="textLength" imeMode="disabled" operator="lessThanOrEqual" showInputMessage="1" showErrorMessage="1" promptTitle="NOTIFY PARTY（名称）を入力してください" prompt="&lt;最大35桁 X 2行&gt;_x000a__x000a_*住所は3行目より入力してください。" sqref="B19:B20">
      <formula1>35</formula1>
    </dataValidation>
    <dataValidation type="textLength" imeMode="disabled" operator="lessThanOrEqual" showInputMessage="1" showErrorMessage="1" promptTitle="NOTIFY PARTY（名称）を入力してください" prompt="&lt;最大35桁 X 2行&gt;_x000a__x000a_*住所は3行目より入力してください。_x000a_*NOTIFY PARTYが複数の場合は、_x000a_　こちらに入力してください。" sqref="J11:J12">
      <formula1>35</formula1>
    </dataValidation>
    <dataValidation type="textLength" imeMode="disabled" operator="lessThanOrEqual" showInputMessage="1" showErrorMessage="1" promptTitle="SHIPPER（名称）を入力してください" prompt="&lt;最大35桁 X 2行&gt;_x000a__x000a_*住所は3行目より入力してください。" sqref="B3:B4">
      <formula1>35</formula1>
    </dataValidation>
    <dataValidation type="textLength" imeMode="disabled" operator="lessThanOrEqual" showInputMessage="1" showErrorMessage="1" promptTitle="CONSIGNEE（名称）を入力してください" prompt="&lt;最大35桁 X 2行&gt;_x000a__x000a_*住所は3行目より入力してください。" sqref="B11:B12">
      <formula1>35</formula1>
    </dataValidation>
    <dataValidation type="whole" imeMode="disabled" operator="equal" showInputMessage="1" showErrorMessage="1" errorTitle="本セルは入力を制限しています" error="左端のセル（B列）より入力してください。" promptTitle="本セルは入力を制限しています" prompt="左端のセル（B列）より入力してください。" sqref="C54:D54 C52:D52 C31:H50 C29:H29 C19:H25 C11:H17 C3:H9">
      <formula1>3939393939</formula1>
    </dataValidation>
    <dataValidation type="whole" imeMode="disabled" operator="equal" showInputMessage="1" showErrorMessage="1" errorTitle="本セルは入力を制限しています" error="左端のセル（J列）より入力してください。" promptTitle="本セルは入力を制限しています" prompt="左端のセル（J列）より入力してください。" sqref="K31:R50 K52:M52 K27:O27 K25:O25 K23:O23 K21:O21 K19:O19 K11:R17 K5:R7 K3:L3 K54:X54">
      <formula1>3939393939</formula1>
    </dataValidation>
    <dataValidation type="whole" imeMode="disabled" showInputMessage="1" showErrorMessage="1" promptTitle="BOOKING NO. 枝番を入力してください" prompt="1つのBOOKING NO.に対して_x000a_複数B/L発行を希望される場合は、_x000a_本B/L INSTRUCTIONが何件目か_x000a_わかるようにBOOKING NO.に_x000a_枝番を付与してください。_x000a_値は1から順に99まで入力可能です。" sqref="S5:T5">
      <formula1>1</formula1>
      <formula2>99</formula2>
    </dataValidation>
    <dataValidation type="whole" imeMode="disabled" operator="equal" showInputMessage="1" showErrorMessage="1" errorTitle="本セルは入力を制限しています" error="コンテナ番号は枠内の最上段に入力してください。" promptTitle="本セルは入力を制限しています" prompt="コンテナ番号は枠内の最上段に入力してください。" sqref="B58:B60 B62:B64 B66:B68">
      <formula1>3939393939</formula1>
    </dataValidation>
    <dataValidation type="whole" imeMode="disabled" showInputMessage="1" showErrorMessage="1" promptTitle="コンテナ重量を入力してください" prompt="単位：KGS_x000a_&lt;数値・整数部最大5桁&gt;_x000a_" sqref="S57:U68">
      <formula1>0</formula1>
      <formula2>99999</formula2>
    </dataValidation>
    <dataValidation type="list" allowBlank="1" showInputMessage="1" showErrorMessage="1" promptTitle="危険品識別" prompt="内蔵貨物が危険品の場合は「Y」を選択してください。" sqref="X57:X68">
      <formula1>"N, Y"</formula1>
    </dataValidation>
    <dataValidation type="textLength" imeMode="disabled" operator="lessThanOrEqual" allowBlank="1" showInputMessage="1" showErrorMessage="1" promptTitle="シールNO.を入力してください" prompt="&lt;最大15桁 X 4個まで&gt;" sqref="D57:D68">
      <formula1>15</formula1>
    </dataValidation>
    <dataValidation type="whole" imeMode="disabled" operator="equal" showInputMessage="1" showErrorMessage="1" errorTitle="本セルは入力を制限しています" error="左端のセル（D列）より入力してください。" promptTitle="本セルは入力を制限しています" prompt="左端のセル（D列）より入力してください。" sqref="E57:G68">
      <formula1>3939393939</formula1>
    </dataValidation>
    <dataValidation type="whole" imeMode="disabled" showInputMessage="1" showErrorMessage="1" promptTitle="総送信件数を入力してください" prompt="1つのBOOKING NO.に対するB/L INSTRUCTIONの総送信件数（B/L発行件数）を入力してください。" sqref="W5:X5">
      <formula1>1</formula1>
      <formula2>99</formula2>
    </dataValidation>
    <dataValidation type="list" imeMode="disabled" showInputMessage="1" showErrorMessage="1" promptTitle="B/L上への運賃記載要否を選択してください" prompt="Yes=非表示_x000a_No=表示_x000a_仕向地（国）の規定等により、本項目の選択に関わらず、表示または非表示となる場合があります。" sqref="S15:X15">
      <formula1>"Yes, No(Indicate)"</formula1>
    </dataValidation>
    <dataValidation type="list" imeMode="disabled" showInputMessage="1" showErrorMessage="1" promptTitle="B/L種類を選択してください" prompt=" " sqref="S11:X11">
      <formula1>"Ocean B/L, Sea Waybill, Memo B/L"</formula1>
    </dataValidation>
    <dataValidation type="list" imeMode="disabled" showInputMessage="1" showErrorMessage="1" promptTitle="運賃支払区分を選択してください" prompt="Prepaid=元払い_x000a_Collect=着払い" sqref="S13:X13">
      <formula1>"Prepaid, Collect"</formula1>
    </dataValidation>
    <dataValidation type="whole" imeMode="disabled" showInputMessage="1" showErrorMessage="1" promptTitle="ATTACH SHEET枚数を入力してください" prompt="本ファイルの&quot;SUPPLEMENTAL SHEET&quot;のほか提出される全てのATTACH SHEET枚数を入力してください。&lt;0～999&gt;" sqref="S7:X7">
      <formula1>0</formula1>
      <formula2>999</formula2>
    </dataValidation>
    <dataValidation type="whole" imeMode="disabled" showInputMessage="1" showErrorMessage="1" promptTitle="合計貨物個数を入力してください" prompt="&lt;数値・整数部最大8桁&gt;" sqref="S32">
      <formula1>0</formula1>
      <formula2>99999999</formula2>
    </dataValidation>
    <dataValidation type="whole" imeMode="disabled" showInputMessage="1" showErrorMessage="1" promptTitle="オリジナルB/Lの必要発行通数を入力してください" prompt="B/L上は「THREE (3)」のように英文併記となります。_x000a_&lt;0～99&gt;" sqref="S52:X52">
      <formula1>0</formula1>
      <formula2>99</formula2>
    </dataValidation>
    <dataValidation type="list" imeMode="off" allowBlank="1" showInputMessage="1" showErrorMessage="1" promptTitle="コンテナサイズ選択(NACCSコード準拠)" prompt="22=20Feet(8'6&quot;Hight)_x000a_25=20Feet(9'6&quot;Hight)_x000a_42=40Feet(8'6&quot;Hight)_x000a_45=40Feet(9'6&quot;Hight)" sqref="H57:I58 H61:I62 H65:I66">
      <formula1>"22, 25, 42, 45"</formula1>
    </dataValidation>
    <dataValidation type="whole" imeMode="disabled" operator="equal" showInputMessage="1" showErrorMessage="1" errorTitle="本セルは入力を制限しています" error="左端のセル（G列）より入力してください。" promptTitle="本セルは入力を制限しています" prompt="左端のセル（G列）より入力してください。" sqref="I54">
      <formula1>3939393939</formula1>
    </dataValidation>
    <dataValidation type="textLength" imeMode="disabled" operator="equal"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X33">
      <formula1>2</formula1>
    </dataValidation>
    <dataValidation type="textLength" imeMode="disabled" operator="equal" allowBlank="1"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K57:L58 K61:L62 K65:L66">
      <formula1>2</formula1>
    </dataValidation>
    <dataValidation type="textLength" imeMode="disabled" showInputMessage="1" showErrorMessage="1" promptTitle="コンテナNO.を入力してください" prompt="4本目以降のコンテナについては、_x000a_&quot;CNT_DETAILS&quot;シートに入力_x000a_してください。" sqref="B65 B61 B57">
      <formula1>11</formula1>
      <formula2>12</formula2>
    </dataValidation>
    <dataValidation type="list" imeMode="disabled" allowBlank="1" showInputMessage="1" showErrorMessage="1" promptTitle="コンテナタイプ選択(NACCSコード準拠)" prompt="GP= ドライコンテナ_x000a_RT= 冷凍コンテナ_x000a_UT= オープントップコンテナ_x000a_PF= フラットラックコンテナ_x000a_PL= プラットフォームコンテナ_x000a_TN= タンクコンテナ_x000a_SN= その他のコンテナ" sqref="H59:I60 H63:I64 H67:I68">
      <formula1>"GP, RT, UT, PF, PL, TN, SN"</formula1>
    </dataValidation>
    <dataValidation type="whole" imeMode="disabled" operator="equal" showInputMessage="1" showErrorMessage="1" errorTitle="本セルは入力を制限しています" error="左端のセル（S列）より入力してください。" promptTitle="本セルは入力を制限しています" prompt="左端のセル（S列）より入力してください。" sqref="T42:X49">
      <formula1>3939393939</formula1>
    </dataValidation>
    <dataValidation type="textLength" imeMode="disabled" operator="lessThanOrEqual" showInputMessage="1" showErrorMessage="1" promptTitle="TOTAL IN WORDSを入力してください" prompt="コンテナ合計本数または貨物合計個数を_x000a_英字表記にて入力してください。_x000a_&lt;最大55桁&gt;" sqref="J54">
      <formula1>55</formula1>
    </dataValidation>
    <dataValidation type="textLength" imeMode="disabled" operator="lessThanOrEqual" showInputMessage="1" showErrorMessage="1" promptTitle="記事欄" prompt="&lt;最大15桁 X 8行&gt;_x000a_特殊コンテナの超過サイズ等、特記事項がありましたらこちらに入力してください。" sqref="S42:S49">
      <formula1>15</formula1>
    </dataValidation>
    <dataValidation type="textLength" imeMode="disabled" operator="lessThanOrEqual" showInputMessage="1" showErrorMessage="1" promptTitle="FREIGHT SLIP送付先を入力してください" prompt="FREIGHT SLIPの送付をご希望される_x000a_FAX番号を入力してください。_x000a_国番号やハイフンを除く11桁以内の数字で_x000a_入力してください。_x000a_&lt;最大3か所まで・日本国内に限る&gt;" sqref="J9:K9 M9:Q9 S9:X9">
      <formula1>11</formula1>
    </dataValidation>
  </dataValidations>
  <printOptions horizontalCentered="1"/>
  <pageMargins left="0.39370078740157483" right="0.39370078740157483" top="0.39370078740157483" bottom="0.39370078740157483" header="0.31496062992125984" footer="0.19685039370078741"/>
  <pageSetup paperSize="9" scale="94" orientation="portrait" blackAndWhite="1" r:id="rId1"/>
  <headerFooter scaleWithDoc="0">
    <oddFooter>&amp;R&amp;"Courier New,標準"&amp;4Ver.1.2.0 (12GE)   2018.11.01</oddFooter>
  </headerFooter>
  <extLst>
    <ext xmlns:x14="http://schemas.microsoft.com/office/spreadsheetml/2009/9/main" uri="{CCE6A557-97BC-4b89-ADB6-D9C93CAAB3DF}">
      <x14:dataValidations xmlns:xm="http://schemas.microsoft.com/office/excel/2006/main" xWindow="262" yWindow="780" count="5">
        <x14:dataValidation type="list" imeMode="disabled" operat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CTRL!$C$401</xm:f>
          </x14:formula1>
          <xm:sqref>S34:X34</xm:sqref>
        </x14:dataValidation>
        <x14:dataValidation type="list" imeMode="disabled" showInputMessage="1" showErrorMessage="1" promptTitle="SERVICE TYPE（輸送形態） を選択してください" prompt=" ">
          <x14:formula1>
            <xm:f>CTRL!$B$411:$B$428</xm:f>
          </x14:formula1>
          <xm:sqref>S17:X17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xm:f>
          </x14:formula1>
          <xm:sqref>J59:L60</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CTRL!$C8</xm:f>
          </x14:formula1>
          <xm:sqref>J63:L64</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CTRL!$C12</xm:f>
          </x14:formula1>
          <xm:sqref>J67:L68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391"/>
  <sheetViews>
    <sheetView showGridLines="0" zoomScale="115" zoomScaleNormal="115" workbookViewId="0"/>
  </sheetViews>
  <sheetFormatPr defaultColWidth="2" defaultRowHeight="12" customHeight="1"/>
  <cols>
    <col min="1" max="1" width="2" style="4" customWidth="1"/>
    <col min="2" max="2" width="14" style="4" customWidth="1"/>
    <col min="3" max="3" width="2" style="4" customWidth="1"/>
    <col min="4" max="4" width="18" style="4" customWidth="1"/>
    <col min="5" max="6" width="2" style="4" customWidth="1"/>
    <col min="7" max="7" width="14" style="4" customWidth="1"/>
    <col min="8" max="8" width="4" style="4" customWidth="1"/>
    <col min="9" max="9" width="12" style="4" customWidth="1"/>
    <col min="10" max="10" width="6" style="4" customWidth="1"/>
    <col min="11" max="11" width="8" style="4" customWidth="1"/>
    <col min="12" max="13" width="4" style="4" customWidth="1"/>
    <col min="14" max="16384" width="2" style="4"/>
  </cols>
  <sheetData>
    <row r="1" spans="1:24" ht="12" customHeight="1">
      <c r="A1" s="1" t="s">
        <v>2181</v>
      </c>
      <c r="B1" s="2"/>
      <c r="C1" s="2"/>
      <c r="D1" s="2"/>
      <c r="E1" s="2"/>
      <c r="F1" s="2"/>
      <c r="G1" s="2"/>
      <c r="H1" s="2"/>
      <c r="I1" s="2"/>
      <c r="J1" s="2"/>
      <c r="K1" s="2"/>
      <c r="L1" s="2"/>
      <c r="M1" s="3" t="s">
        <v>43</v>
      </c>
      <c r="N1" s="46"/>
      <c r="O1" s="46"/>
      <c r="P1" s="46"/>
      <c r="Q1" s="46"/>
      <c r="R1" s="46"/>
      <c r="S1" s="46"/>
      <c r="T1" s="46"/>
      <c r="U1" s="46"/>
      <c r="V1" s="46"/>
      <c r="W1" s="46"/>
      <c r="X1" s="47"/>
    </row>
    <row r="2" spans="1:24" ht="12" customHeight="1">
      <c r="A2" s="30" t="s">
        <v>1</v>
      </c>
      <c r="B2" s="31"/>
      <c r="C2" s="31"/>
      <c r="D2" s="31"/>
      <c r="E2" s="7"/>
      <c r="F2" s="30" t="s">
        <v>30</v>
      </c>
      <c r="G2" s="48"/>
      <c r="H2" s="30" t="s">
        <v>6</v>
      </c>
      <c r="I2" s="31"/>
      <c r="J2" s="30" t="s">
        <v>7</v>
      </c>
      <c r="K2" s="31"/>
      <c r="L2" s="31"/>
      <c r="M2" s="32"/>
    </row>
    <row r="3" spans="1:24" ht="12" customHeight="1">
      <c r="A3" s="50" t="str">
        <f>CTRL!B433</f>
        <v/>
      </c>
      <c r="B3" s="49"/>
      <c r="C3" s="49"/>
      <c r="D3" s="49"/>
      <c r="E3" s="13"/>
      <c r="F3" s="50" t="str">
        <f>CTRL!B434</f>
        <v/>
      </c>
      <c r="G3" s="49"/>
      <c r="H3" s="210" t="str">
        <f>CTRL!B435</f>
        <v/>
      </c>
      <c r="I3" s="211"/>
      <c r="J3" s="210" t="str">
        <f>CTRL!B436</f>
        <v/>
      </c>
      <c r="K3" s="211"/>
      <c r="L3" s="211"/>
      <c r="M3" s="212"/>
    </row>
    <row r="4" spans="1:24" ht="12" customHeight="1">
      <c r="A4" s="34"/>
      <c r="B4" s="34"/>
      <c r="C4" s="34"/>
      <c r="D4" s="34"/>
      <c r="E4" s="34"/>
      <c r="F4" s="34"/>
      <c r="G4" s="34"/>
      <c r="H4" s="34"/>
      <c r="I4" s="34"/>
      <c r="J4" s="34"/>
      <c r="K4" s="34"/>
      <c r="L4" s="34"/>
      <c r="M4" s="34"/>
      <c r="N4" s="34"/>
      <c r="O4" s="34"/>
      <c r="P4" s="34"/>
      <c r="Q4" s="34"/>
      <c r="R4" s="34"/>
      <c r="S4" s="34"/>
      <c r="T4" s="34"/>
      <c r="U4" s="34"/>
      <c r="V4" s="34"/>
      <c r="W4" s="34"/>
      <c r="X4" s="34"/>
    </row>
    <row r="5" spans="1:24" ht="12" customHeight="1">
      <c r="A5" s="36" t="s">
        <v>51</v>
      </c>
      <c r="B5" s="36"/>
      <c r="C5" s="36"/>
      <c r="D5" s="36"/>
      <c r="E5" s="36"/>
      <c r="F5" s="36"/>
      <c r="G5" s="36"/>
      <c r="H5" s="36"/>
      <c r="I5" s="36"/>
      <c r="J5" s="36"/>
      <c r="K5" s="36"/>
      <c r="L5" s="36"/>
      <c r="M5" s="36"/>
      <c r="N5" s="34"/>
      <c r="O5" s="34"/>
      <c r="P5" s="34"/>
      <c r="Q5" s="34"/>
      <c r="R5" s="34"/>
      <c r="S5" s="34"/>
      <c r="T5" s="34"/>
      <c r="U5" s="34"/>
      <c r="V5" s="34"/>
      <c r="W5" s="34"/>
      <c r="X5" s="52"/>
    </row>
    <row r="6" spans="1:24" ht="12" customHeight="1">
      <c r="A6" s="141" t="s">
        <v>45</v>
      </c>
      <c r="B6" s="141" t="s">
        <v>10</v>
      </c>
      <c r="C6" s="141" t="s">
        <v>37</v>
      </c>
      <c r="D6" s="143"/>
      <c r="E6" s="145" t="s">
        <v>11</v>
      </c>
      <c r="F6" s="146"/>
      <c r="G6" s="141" t="s">
        <v>38</v>
      </c>
      <c r="H6" s="143"/>
      <c r="I6" s="149" t="s">
        <v>13</v>
      </c>
      <c r="J6" s="150"/>
      <c r="K6" s="155" t="s">
        <v>64</v>
      </c>
      <c r="L6" s="155" t="s">
        <v>40</v>
      </c>
      <c r="M6" s="208" t="s">
        <v>39</v>
      </c>
      <c r="N6" s="11"/>
      <c r="O6" s="11"/>
      <c r="P6" s="11"/>
      <c r="Q6" s="11"/>
      <c r="R6" s="11"/>
      <c r="S6" s="11"/>
      <c r="T6" s="11"/>
      <c r="U6" s="11"/>
      <c r="V6" s="11"/>
      <c r="W6" s="11"/>
      <c r="X6" s="11"/>
    </row>
    <row r="7" spans="1:24" ht="12" customHeight="1">
      <c r="A7" s="142"/>
      <c r="B7" s="142"/>
      <c r="C7" s="142"/>
      <c r="D7" s="144"/>
      <c r="E7" s="161" t="s">
        <v>12</v>
      </c>
      <c r="F7" s="162"/>
      <c r="G7" s="142"/>
      <c r="H7" s="144"/>
      <c r="I7" s="149" t="s">
        <v>14</v>
      </c>
      <c r="J7" s="150"/>
      <c r="K7" s="158"/>
      <c r="L7" s="158"/>
      <c r="M7" s="209"/>
    </row>
    <row r="8" spans="1:24" ht="12" customHeight="1">
      <c r="A8" s="98">
        <v>4</v>
      </c>
      <c r="B8" s="90"/>
      <c r="C8" s="44" t="s">
        <v>34</v>
      </c>
      <c r="D8" s="91"/>
      <c r="E8" s="165"/>
      <c r="F8" s="166"/>
      <c r="G8" s="204"/>
      <c r="H8" s="151"/>
      <c r="I8" s="169"/>
      <c r="J8" s="171"/>
      <c r="K8" s="213"/>
      <c r="L8" s="218"/>
      <c r="M8" s="116" t="s">
        <v>1751</v>
      </c>
    </row>
    <row r="9" spans="1:24" ht="12" customHeight="1">
      <c r="A9" s="99"/>
      <c r="B9" s="42"/>
      <c r="C9" s="41" t="s">
        <v>35</v>
      </c>
      <c r="D9" s="93"/>
      <c r="E9" s="206"/>
      <c r="F9" s="207"/>
      <c r="G9" s="205"/>
      <c r="H9" s="153"/>
      <c r="I9" s="172"/>
      <c r="J9" s="174"/>
      <c r="K9" s="214"/>
      <c r="L9" s="219"/>
      <c r="M9" s="117"/>
    </row>
    <row r="10" spans="1:24" ht="12" customHeight="1">
      <c r="A10" s="99"/>
      <c r="B10" s="42"/>
      <c r="C10" s="41" t="s">
        <v>2</v>
      </c>
      <c r="D10" s="93"/>
      <c r="E10" s="182"/>
      <c r="F10" s="183"/>
      <c r="G10" s="184"/>
      <c r="H10" s="185"/>
      <c r="I10" s="190"/>
      <c r="J10" s="192"/>
      <c r="K10" s="214"/>
      <c r="L10" s="216"/>
      <c r="M10" s="117"/>
    </row>
    <row r="11" spans="1:24" ht="12" customHeight="1">
      <c r="A11" s="100"/>
      <c r="B11" s="42"/>
      <c r="C11" s="45" t="s">
        <v>36</v>
      </c>
      <c r="D11" s="93"/>
      <c r="E11" s="126"/>
      <c r="F11" s="128"/>
      <c r="G11" s="187"/>
      <c r="H11" s="188"/>
      <c r="I11" s="193"/>
      <c r="J11" s="195"/>
      <c r="K11" s="215"/>
      <c r="L11" s="217"/>
      <c r="M11" s="118"/>
    </row>
    <row r="12" spans="1:24" ht="12" customHeight="1">
      <c r="A12" s="98">
        <f>A8+1</f>
        <v>5</v>
      </c>
      <c r="B12" s="90"/>
      <c r="C12" s="44" t="s">
        <v>34</v>
      </c>
      <c r="D12" s="91"/>
      <c r="E12" s="165"/>
      <c r="F12" s="166"/>
      <c r="G12" s="204"/>
      <c r="H12" s="151"/>
      <c r="I12" s="169"/>
      <c r="J12" s="171"/>
      <c r="K12" s="213"/>
      <c r="L12" s="218"/>
      <c r="M12" s="116" t="s">
        <v>1751</v>
      </c>
    </row>
    <row r="13" spans="1:24" ht="12" customHeight="1">
      <c r="A13" s="99"/>
      <c r="B13" s="42"/>
      <c r="C13" s="41" t="s">
        <v>35</v>
      </c>
      <c r="D13" s="93"/>
      <c r="E13" s="206"/>
      <c r="F13" s="207"/>
      <c r="G13" s="205"/>
      <c r="H13" s="153"/>
      <c r="I13" s="172"/>
      <c r="J13" s="174"/>
      <c r="K13" s="214"/>
      <c r="L13" s="219"/>
      <c r="M13" s="117"/>
    </row>
    <row r="14" spans="1:24" ht="12" customHeight="1">
      <c r="A14" s="99"/>
      <c r="B14" s="42"/>
      <c r="C14" s="41" t="s">
        <v>2</v>
      </c>
      <c r="D14" s="93"/>
      <c r="E14" s="182"/>
      <c r="F14" s="183"/>
      <c r="G14" s="184"/>
      <c r="H14" s="185"/>
      <c r="I14" s="190"/>
      <c r="J14" s="192"/>
      <c r="K14" s="214"/>
      <c r="L14" s="216"/>
      <c r="M14" s="117"/>
    </row>
    <row r="15" spans="1:24" ht="12" customHeight="1">
      <c r="A15" s="100"/>
      <c r="B15" s="42"/>
      <c r="C15" s="45" t="s">
        <v>36</v>
      </c>
      <c r="D15" s="93"/>
      <c r="E15" s="126"/>
      <c r="F15" s="128"/>
      <c r="G15" s="187"/>
      <c r="H15" s="188"/>
      <c r="I15" s="193"/>
      <c r="J15" s="195"/>
      <c r="K15" s="215"/>
      <c r="L15" s="217"/>
      <c r="M15" s="118"/>
    </row>
    <row r="16" spans="1:24" ht="12" customHeight="1">
      <c r="A16" s="98">
        <f>A12+1</f>
        <v>6</v>
      </c>
      <c r="B16" s="90"/>
      <c r="C16" s="44" t="s">
        <v>34</v>
      </c>
      <c r="D16" s="91"/>
      <c r="E16" s="165"/>
      <c r="F16" s="166"/>
      <c r="G16" s="204"/>
      <c r="H16" s="151"/>
      <c r="I16" s="169"/>
      <c r="J16" s="171"/>
      <c r="K16" s="175"/>
      <c r="L16" s="178"/>
      <c r="M16" s="116" t="s">
        <v>1751</v>
      </c>
    </row>
    <row r="17" spans="1:13" ht="12" customHeight="1">
      <c r="A17" s="99"/>
      <c r="B17" s="42"/>
      <c r="C17" s="41" t="s">
        <v>35</v>
      </c>
      <c r="D17" s="93"/>
      <c r="E17" s="206"/>
      <c r="F17" s="207"/>
      <c r="G17" s="205"/>
      <c r="H17" s="153"/>
      <c r="I17" s="172"/>
      <c r="J17" s="174"/>
      <c r="K17" s="175"/>
      <c r="L17" s="180"/>
      <c r="M17" s="117"/>
    </row>
    <row r="18" spans="1:13" ht="12" customHeight="1">
      <c r="A18" s="99"/>
      <c r="B18" s="42"/>
      <c r="C18" s="41" t="s">
        <v>2</v>
      </c>
      <c r="D18" s="93"/>
      <c r="E18" s="182"/>
      <c r="F18" s="183"/>
      <c r="G18" s="184"/>
      <c r="H18" s="185"/>
      <c r="I18" s="190"/>
      <c r="J18" s="192"/>
      <c r="K18" s="175"/>
      <c r="L18" s="196"/>
      <c r="M18" s="117"/>
    </row>
    <row r="19" spans="1:13" ht="12" customHeight="1">
      <c r="A19" s="100"/>
      <c r="B19" s="42"/>
      <c r="C19" s="45" t="s">
        <v>36</v>
      </c>
      <c r="D19" s="93"/>
      <c r="E19" s="126"/>
      <c r="F19" s="128"/>
      <c r="G19" s="187"/>
      <c r="H19" s="188"/>
      <c r="I19" s="193"/>
      <c r="J19" s="195"/>
      <c r="K19" s="175"/>
      <c r="L19" s="196"/>
      <c r="M19" s="118"/>
    </row>
    <row r="20" spans="1:13" ht="12" customHeight="1">
      <c r="A20" s="98">
        <f>A16+1</f>
        <v>7</v>
      </c>
      <c r="B20" s="90"/>
      <c r="C20" s="44" t="s">
        <v>34</v>
      </c>
      <c r="D20" s="91"/>
      <c r="E20" s="165"/>
      <c r="F20" s="166"/>
      <c r="G20" s="204"/>
      <c r="H20" s="151"/>
      <c r="I20" s="169"/>
      <c r="J20" s="171"/>
      <c r="K20" s="175"/>
      <c r="L20" s="178"/>
      <c r="M20" s="116" t="s">
        <v>1751</v>
      </c>
    </row>
    <row r="21" spans="1:13" ht="12" customHeight="1">
      <c r="A21" s="99"/>
      <c r="B21" s="42"/>
      <c r="C21" s="41" t="s">
        <v>35</v>
      </c>
      <c r="D21" s="93"/>
      <c r="E21" s="206"/>
      <c r="F21" s="207"/>
      <c r="G21" s="205"/>
      <c r="H21" s="153"/>
      <c r="I21" s="172"/>
      <c r="J21" s="174"/>
      <c r="K21" s="175"/>
      <c r="L21" s="180"/>
      <c r="M21" s="117"/>
    </row>
    <row r="22" spans="1:13" ht="12" customHeight="1">
      <c r="A22" s="99"/>
      <c r="B22" s="42"/>
      <c r="C22" s="41" t="s">
        <v>2</v>
      </c>
      <c r="D22" s="93"/>
      <c r="E22" s="182"/>
      <c r="F22" s="183"/>
      <c r="G22" s="184"/>
      <c r="H22" s="185"/>
      <c r="I22" s="190"/>
      <c r="J22" s="192"/>
      <c r="K22" s="175"/>
      <c r="L22" s="196"/>
      <c r="M22" s="117"/>
    </row>
    <row r="23" spans="1:13" ht="12" customHeight="1">
      <c r="A23" s="100"/>
      <c r="B23" s="42"/>
      <c r="C23" s="45" t="s">
        <v>36</v>
      </c>
      <c r="D23" s="93"/>
      <c r="E23" s="126"/>
      <c r="F23" s="128"/>
      <c r="G23" s="187"/>
      <c r="H23" s="188"/>
      <c r="I23" s="193"/>
      <c r="J23" s="195"/>
      <c r="K23" s="175"/>
      <c r="L23" s="196"/>
      <c r="M23" s="118"/>
    </row>
    <row r="24" spans="1:13" ht="12" customHeight="1">
      <c r="A24" s="98">
        <f>A20+1</f>
        <v>8</v>
      </c>
      <c r="B24" s="90"/>
      <c r="C24" s="44" t="s">
        <v>34</v>
      </c>
      <c r="D24" s="91"/>
      <c r="E24" s="165"/>
      <c r="F24" s="166"/>
      <c r="G24" s="204"/>
      <c r="H24" s="151"/>
      <c r="I24" s="169"/>
      <c r="J24" s="171"/>
      <c r="K24" s="175"/>
      <c r="L24" s="178"/>
      <c r="M24" s="116" t="s">
        <v>1751</v>
      </c>
    </row>
    <row r="25" spans="1:13" ht="12" customHeight="1">
      <c r="A25" s="99"/>
      <c r="B25" s="42"/>
      <c r="C25" s="41" t="s">
        <v>35</v>
      </c>
      <c r="D25" s="93"/>
      <c r="E25" s="206"/>
      <c r="F25" s="207"/>
      <c r="G25" s="205"/>
      <c r="H25" s="153"/>
      <c r="I25" s="172"/>
      <c r="J25" s="174"/>
      <c r="K25" s="175"/>
      <c r="L25" s="180"/>
      <c r="M25" s="117"/>
    </row>
    <row r="26" spans="1:13" ht="12" customHeight="1">
      <c r="A26" s="99"/>
      <c r="B26" s="42"/>
      <c r="C26" s="41" t="s">
        <v>2</v>
      </c>
      <c r="D26" s="93"/>
      <c r="E26" s="182"/>
      <c r="F26" s="183"/>
      <c r="G26" s="184"/>
      <c r="H26" s="185"/>
      <c r="I26" s="190"/>
      <c r="J26" s="192"/>
      <c r="K26" s="175"/>
      <c r="L26" s="196"/>
      <c r="M26" s="117"/>
    </row>
    <row r="27" spans="1:13" ht="12" customHeight="1">
      <c r="A27" s="100"/>
      <c r="B27" s="42"/>
      <c r="C27" s="45" t="s">
        <v>36</v>
      </c>
      <c r="D27" s="93"/>
      <c r="E27" s="126"/>
      <c r="F27" s="128"/>
      <c r="G27" s="187"/>
      <c r="H27" s="188"/>
      <c r="I27" s="193"/>
      <c r="J27" s="195"/>
      <c r="K27" s="175"/>
      <c r="L27" s="196"/>
      <c r="M27" s="118"/>
    </row>
    <row r="28" spans="1:13" ht="12" customHeight="1">
      <c r="A28" s="98">
        <f>A24+1</f>
        <v>9</v>
      </c>
      <c r="B28" s="90"/>
      <c r="C28" s="44" t="s">
        <v>34</v>
      </c>
      <c r="D28" s="91"/>
      <c r="E28" s="165"/>
      <c r="F28" s="166"/>
      <c r="G28" s="204"/>
      <c r="H28" s="151"/>
      <c r="I28" s="169"/>
      <c r="J28" s="171"/>
      <c r="K28" s="175"/>
      <c r="L28" s="178"/>
      <c r="M28" s="116" t="s">
        <v>1751</v>
      </c>
    </row>
    <row r="29" spans="1:13" ht="12" customHeight="1">
      <c r="A29" s="99"/>
      <c r="B29" s="42"/>
      <c r="C29" s="41" t="s">
        <v>35</v>
      </c>
      <c r="D29" s="93"/>
      <c r="E29" s="206"/>
      <c r="F29" s="207"/>
      <c r="G29" s="205"/>
      <c r="H29" s="153"/>
      <c r="I29" s="172"/>
      <c r="J29" s="174"/>
      <c r="K29" s="175"/>
      <c r="L29" s="180"/>
      <c r="M29" s="117"/>
    </row>
    <row r="30" spans="1:13" ht="12" customHeight="1">
      <c r="A30" s="99"/>
      <c r="B30" s="42"/>
      <c r="C30" s="41" t="s">
        <v>2</v>
      </c>
      <c r="D30" s="93"/>
      <c r="E30" s="182"/>
      <c r="F30" s="183"/>
      <c r="G30" s="184"/>
      <c r="H30" s="185"/>
      <c r="I30" s="190"/>
      <c r="J30" s="192"/>
      <c r="K30" s="175"/>
      <c r="L30" s="196"/>
      <c r="M30" s="117"/>
    </row>
    <row r="31" spans="1:13" ht="12" customHeight="1">
      <c r="A31" s="100"/>
      <c r="B31" s="42"/>
      <c r="C31" s="45" t="s">
        <v>36</v>
      </c>
      <c r="D31" s="93"/>
      <c r="E31" s="126"/>
      <c r="F31" s="128"/>
      <c r="G31" s="187"/>
      <c r="H31" s="188"/>
      <c r="I31" s="193"/>
      <c r="J31" s="195"/>
      <c r="K31" s="175"/>
      <c r="L31" s="196"/>
      <c r="M31" s="118"/>
    </row>
    <row r="32" spans="1:13" ht="12" customHeight="1">
      <c r="A32" s="98">
        <f>A28+1</f>
        <v>10</v>
      </c>
      <c r="B32" s="90"/>
      <c r="C32" s="44" t="s">
        <v>34</v>
      </c>
      <c r="D32" s="91"/>
      <c r="E32" s="165"/>
      <c r="F32" s="166"/>
      <c r="G32" s="204"/>
      <c r="H32" s="151"/>
      <c r="I32" s="169"/>
      <c r="J32" s="171"/>
      <c r="K32" s="175"/>
      <c r="L32" s="178"/>
      <c r="M32" s="116" t="s">
        <v>1751</v>
      </c>
    </row>
    <row r="33" spans="1:13" ht="12" customHeight="1">
      <c r="A33" s="99"/>
      <c r="B33" s="42"/>
      <c r="C33" s="41" t="s">
        <v>35</v>
      </c>
      <c r="D33" s="93"/>
      <c r="E33" s="206"/>
      <c r="F33" s="207"/>
      <c r="G33" s="205"/>
      <c r="H33" s="153"/>
      <c r="I33" s="172"/>
      <c r="J33" s="174"/>
      <c r="K33" s="175"/>
      <c r="L33" s="180"/>
      <c r="M33" s="117"/>
    </row>
    <row r="34" spans="1:13" ht="12" customHeight="1">
      <c r="A34" s="99"/>
      <c r="B34" s="42"/>
      <c r="C34" s="41" t="s">
        <v>2</v>
      </c>
      <c r="D34" s="93"/>
      <c r="E34" s="182"/>
      <c r="F34" s="183"/>
      <c r="G34" s="184"/>
      <c r="H34" s="185"/>
      <c r="I34" s="190"/>
      <c r="J34" s="192"/>
      <c r="K34" s="175"/>
      <c r="L34" s="196"/>
      <c r="M34" s="117"/>
    </row>
    <row r="35" spans="1:13" ht="12" customHeight="1">
      <c r="A35" s="100"/>
      <c r="B35" s="42"/>
      <c r="C35" s="45" t="s">
        <v>36</v>
      </c>
      <c r="D35" s="93"/>
      <c r="E35" s="126"/>
      <c r="F35" s="128"/>
      <c r="G35" s="187"/>
      <c r="H35" s="188"/>
      <c r="I35" s="193"/>
      <c r="J35" s="195"/>
      <c r="K35" s="175"/>
      <c r="L35" s="196"/>
      <c r="M35" s="118"/>
    </row>
    <row r="36" spans="1:13" ht="12" customHeight="1">
      <c r="A36" s="98">
        <f t="shared" ref="A36" si="0">A32+1</f>
        <v>11</v>
      </c>
      <c r="B36" s="90"/>
      <c r="C36" s="44" t="s">
        <v>34</v>
      </c>
      <c r="D36" s="91"/>
      <c r="E36" s="165"/>
      <c r="F36" s="166"/>
      <c r="G36" s="204"/>
      <c r="H36" s="151"/>
      <c r="I36" s="169"/>
      <c r="J36" s="171"/>
      <c r="K36" s="175"/>
      <c r="L36" s="178"/>
      <c r="M36" s="116" t="s">
        <v>1751</v>
      </c>
    </row>
    <row r="37" spans="1:13" ht="12" customHeight="1">
      <c r="A37" s="99"/>
      <c r="B37" s="42"/>
      <c r="C37" s="41" t="s">
        <v>35</v>
      </c>
      <c r="D37" s="93"/>
      <c r="E37" s="206"/>
      <c r="F37" s="207"/>
      <c r="G37" s="205"/>
      <c r="H37" s="153"/>
      <c r="I37" s="172"/>
      <c r="J37" s="174"/>
      <c r="K37" s="175"/>
      <c r="L37" s="180"/>
      <c r="M37" s="117"/>
    </row>
    <row r="38" spans="1:13" ht="12" customHeight="1">
      <c r="A38" s="99"/>
      <c r="B38" s="42"/>
      <c r="C38" s="41" t="s">
        <v>2</v>
      </c>
      <c r="D38" s="93"/>
      <c r="E38" s="182"/>
      <c r="F38" s="183"/>
      <c r="G38" s="184"/>
      <c r="H38" s="185"/>
      <c r="I38" s="190"/>
      <c r="J38" s="192"/>
      <c r="K38" s="175"/>
      <c r="L38" s="196"/>
      <c r="M38" s="117"/>
    </row>
    <row r="39" spans="1:13" ht="12" customHeight="1">
      <c r="A39" s="100"/>
      <c r="B39" s="42"/>
      <c r="C39" s="45" t="s">
        <v>36</v>
      </c>
      <c r="D39" s="93"/>
      <c r="E39" s="126"/>
      <c r="F39" s="128"/>
      <c r="G39" s="187"/>
      <c r="H39" s="188"/>
      <c r="I39" s="193"/>
      <c r="J39" s="195"/>
      <c r="K39" s="175"/>
      <c r="L39" s="196"/>
      <c r="M39" s="118"/>
    </row>
    <row r="40" spans="1:13" ht="12" customHeight="1">
      <c r="A40" s="98">
        <f t="shared" ref="A40" si="1">A36+1</f>
        <v>12</v>
      </c>
      <c r="B40" s="90"/>
      <c r="C40" s="44" t="s">
        <v>34</v>
      </c>
      <c r="D40" s="91"/>
      <c r="E40" s="165"/>
      <c r="F40" s="166"/>
      <c r="G40" s="204"/>
      <c r="H40" s="151"/>
      <c r="I40" s="169"/>
      <c r="J40" s="171"/>
      <c r="K40" s="175"/>
      <c r="L40" s="178"/>
      <c r="M40" s="116" t="s">
        <v>1751</v>
      </c>
    </row>
    <row r="41" spans="1:13" ht="12" customHeight="1">
      <c r="A41" s="99"/>
      <c r="B41" s="42"/>
      <c r="C41" s="41" t="s">
        <v>35</v>
      </c>
      <c r="D41" s="93"/>
      <c r="E41" s="206"/>
      <c r="F41" s="207"/>
      <c r="G41" s="205"/>
      <c r="H41" s="153"/>
      <c r="I41" s="172"/>
      <c r="J41" s="174"/>
      <c r="K41" s="175"/>
      <c r="L41" s="180"/>
      <c r="M41" s="117"/>
    </row>
    <row r="42" spans="1:13" ht="12" customHeight="1">
      <c r="A42" s="99"/>
      <c r="B42" s="42"/>
      <c r="C42" s="41" t="s">
        <v>2</v>
      </c>
      <c r="D42" s="93"/>
      <c r="E42" s="182"/>
      <c r="F42" s="183"/>
      <c r="G42" s="184"/>
      <c r="H42" s="185"/>
      <c r="I42" s="190"/>
      <c r="J42" s="192"/>
      <c r="K42" s="175"/>
      <c r="L42" s="196"/>
      <c r="M42" s="117"/>
    </row>
    <row r="43" spans="1:13" ht="12" customHeight="1">
      <c r="A43" s="100"/>
      <c r="B43" s="42"/>
      <c r="C43" s="45" t="s">
        <v>36</v>
      </c>
      <c r="D43" s="93"/>
      <c r="E43" s="126"/>
      <c r="F43" s="128"/>
      <c r="G43" s="187"/>
      <c r="H43" s="188"/>
      <c r="I43" s="193"/>
      <c r="J43" s="195"/>
      <c r="K43" s="175"/>
      <c r="L43" s="196"/>
      <c r="M43" s="118"/>
    </row>
    <row r="44" spans="1:13" ht="12" customHeight="1">
      <c r="A44" s="98">
        <f t="shared" ref="A44" si="2">A40+1</f>
        <v>13</v>
      </c>
      <c r="B44" s="90"/>
      <c r="C44" s="44" t="s">
        <v>34</v>
      </c>
      <c r="D44" s="91"/>
      <c r="E44" s="165"/>
      <c r="F44" s="166"/>
      <c r="G44" s="204"/>
      <c r="H44" s="151"/>
      <c r="I44" s="169"/>
      <c r="J44" s="171"/>
      <c r="K44" s="175"/>
      <c r="L44" s="178"/>
      <c r="M44" s="116" t="s">
        <v>1751</v>
      </c>
    </row>
    <row r="45" spans="1:13" ht="12" customHeight="1">
      <c r="A45" s="99"/>
      <c r="B45" s="42"/>
      <c r="C45" s="41" t="s">
        <v>35</v>
      </c>
      <c r="D45" s="93"/>
      <c r="E45" s="206"/>
      <c r="F45" s="207"/>
      <c r="G45" s="205"/>
      <c r="H45" s="153"/>
      <c r="I45" s="172"/>
      <c r="J45" s="174"/>
      <c r="K45" s="175"/>
      <c r="L45" s="180"/>
      <c r="M45" s="117"/>
    </row>
    <row r="46" spans="1:13" ht="12" customHeight="1">
      <c r="A46" s="99"/>
      <c r="B46" s="42"/>
      <c r="C46" s="41" t="s">
        <v>2</v>
      </c>
      <c r="D46" s="93"/>
      <c r="E46" s="182"/>
      <c r="F46" s="183"/>
      <c r="G46" s="184"/>
      <c r="H46" s="185"/>
      <c r="I46" s="190"/>
      <c r="J46" s="192"/>
      <c r="K46" s="175"/>
      <c r="L46" s="196"/>
      <c r="M46" s="117"/>
    </row>
    <row r="47" spans="1:13" ht="12" customHeight="1">
      <c r="A47" s="100"/>
      <c r="B47" s="42"/>
      <c r="C47" s="45" t="s">
        <v>36</v>
      </c>
      <c r="D47" s="93"/>
      <c r="E47" s="126"/>
      <c r="F47" s="128"/>
      <c r="G47" s="187"/>
      <c r="H47" s="188"/>
      <c r="I47" s="193"/>
      <c r="J47" s="195"/>
      <c r="K47" s="175"/>
      <c r="L47" s="196"/>
      <c r="M47" s="118"/>
    </row>
    <row r="48" spans="1:13" ht="12" customHeight="1">
      <c r="A48" s="98">
        <f t="shared" ref="A48" si="3">A44+1</f>
        <v>14</v>
      </c>
      <c r="B48" s="90"/>
      <c r="C48" s="44" t="s">
        <v>34</v>
      </c>
      <c r="D48" s="91"/>
      <c r="E48" s="165"/>
      <c r="F48" s="166"/>
      <c r="G48" s="204"/>
      <c r="H48" s="151"/>
      <c r="I48" s="169"/>
      <c r="J48" s="171"/>
      <c r="K48" s="175"/>
      <c r="L48" s="178"/>
      <c r="M48" s="116" t="s">
        <v>1751</v>
      </c>
    </row>
    <row r="49" spans="1:13" ht="12" customHeight="1">
      <c r="A49" s="99"/>
      <c r="B49" s="42"/>
      <c r="C49" s="41" t="s">
        <v>35</v>
      </c>
      <c r="D49" s="93"/>
      <c r="E49" s="206"/>
      <c r="F49" s="207"/>
      <c r="G49" s="205"/>
      <c r="H49" s="153"/>
      <c r="I49" s="172"/>
      <c r="J49" s="174"/>
      <c r="K49" s="175"/>
      <c r="L49" s="180"/>
      <c r="M49" s="117"/>
    </row>
    <row r="50" spans="1:13" ht="12" customHeight="1">
      <c r="A50" s="99"/>
      <c r="B50" s="42"/>
      <c r="C50" s="41" t="s">
        <v>2</v>
      </c>
      <c r="D50" s="93"/>
      <c r="E50" s="182"/>
      <c r="F50" s="183"/>
      <c r="G50" s="184"/>
      <c r="H50" s="185"/>
      <c r="I50" s="190"/>
      <c r="J50" s="192"/>
      <c r="K50" s="175"/>
      <c r="L50" s="196"/>
      <c r="M50" s="117"/>
    </row>
    <row r="51" spans="1:13" ht="12" customHeight="1">
      <c r="A51" s="100"/>
      <c r="B51" s="42"/>
      <c r="C51" s="45" t="s">
        <v>36</v>
      </c>
      <c r="D51" s="93"/>
      <c r="E51" s="126"/>
      <c r="F51" s="128"/>
      <c r="G51" s="187"/>
      <c r="H51" s="188"/>
      <c r="I51" s="193"/>
      <c r="J51" s="195"/>
      <c r="K51" s="175"/>
      <c r="L51" s="196"/>
      <c r="M51" s="118"/>
    </row>
    <row r="52" spans="1:13" ht="12" customHeight="1">
      <c r="A52" s="98">
        <f t="shared" ref="A52" si="4">A48+1</f>
        <v>15</v>
      </c>
      <c r="B52" s="90"/>
      <c r="C52" s="44" t="s">
        <v>34</v>
      </c>
      <c r="D52" s="91"/>
      <c r="E52" s="165"/>
      <c r="F52" s="166"/>
      <c r="G52" s="204"/>
      <c r="H52" s="151"/>
      <c r="I52" s="169"/>
      <c r="J52" s="171"/>
      <c r="K52" s="175"/>
      <c r="L52" s="178"/>
      <c r="M52" s="116" t="s">
        <v>1751</v>
      </c>
    </row>
    <row r="53" spans="1:13" ht="12" customHeight="1">
      <c r="A53" s="99"/>
      <c r="B53" s="42"/>
      <c r="C53" s="41" t="s">
        <v>35</v>
      </c>
      <c r="D53" s="93"/>
      <c r="E53" s="206"/>
      <c r="F53" s="207"/>
      <c r="G53" s="205"/>
      <c r="H53" s="153"/>
      <c r="I53" s="172"/>
      <c r="J53" s="174"/>
      <c r="K53" s="175"/>
      <c r="L53" s="180"/>
      <c r="M53" s="117"/>
    </row>
    <row r="54" spans="1:13" ht="12" customHeight="1">
      <c r="A54" s="99"/>
      <c r="B54" s="42"/>
      <c r="C54" s="41" t="s">
        <v>2</v>
      </c>
      <c r="D54" s="93"/>
      <c r="E54" s="182"/>
      <c r="F54" s="183"/>
      <c r="G54" s="184"/>
      <c r="H54" s="185"/>
      <c r="I54" s="190"/>
      <c r="J54" s="192"/>
      <c r="K54" s="175"/>
      <c r="L54" s="196"/>
      <c r="M54" s="117"/>
    </row>
    <row r="55" spans="1:13" ht="12" customHeight="1">
      <c r="A55" s="100"/>
      <c r="B55" s="42"/>
      <c r="C55" s="45" t="s">
        <v>36</v>
      </c>
      <c r="D55" s="93"/>
      <c r="E55" s="126"/>
      <c r="F55" s="128"/>
      <c r="G55" s="187"/>
      <c r="H55" s="188"/>
      <c r="I55" s="193"/>
      <c r="J55" s="195"/>
      <c r="K55" s="175"/>
      <c r="L55" s="196"/>
      <c r="M55" s="118"/>
    </row>
    <row r="56" spans="1:13" ht="12" customHeight="1">
      <c r="A56" s="98">
        <f t="shared" ref="A56" si="5">A52+1</f>
        <v>16</v>
      </c>
      <c r="B56" s="90"/>
      <c r="C56" s="44" t="s">
        <v>34</v>
      </c>
      <c r="D56" s="91"/>
      <c r="E56" s="165"/>
      <c r="F56" s="166"/>
      <c r="G56" s="204"/>
      <c r="H56" s="151"/>
      <c r="I56" s="169"/>
      <c r="J56" s="171"/>
      <c r="K56" s="175"/>
      <c r="L56" s="178"/>
      <c r="M56" s="116" t="s">
        <v>1751</v>
      </c>
    </row>
    <row r="57" spans="1:13" ht="12" customHeight="1">
      <c r="A57" s="99"/>
      <c r="B57" s="42"/>
      <c r="C57" s="41" t="s">
        <v>35</v>
      </c>
      <c r="D57" s="93"/>
      <c r="E57" s="206"/>
      <c r="F57" s="207"/>
      <c r="G57" s="205"/>
      <c r="H57" s="153"/>
      <c r="I57" s="172"/>
      <c r="J57" s="174"/>
      <c r="K57" s="175"/>
      <c r="L57" s="180"/>
      <c r="M57" s="117"/>
    </row>
    <row r="58" spans="1:13" ht="12" customHeight="1">
      <c r="A58" s="99"/>
      <c r="B58" s="42"/>
      <c r="C58" s="41" t="s">
        <v>2</v>
      </c>
      <c r="D58" s="93"/>
      <c r="E58" s="182"/>
      <c r="F58" s="183"/>
      <c r="G58" s="184"/>
      <c r="H58" s="185"/>
      <c r="I58" s="190"/>
      <c r="J58" s="192"/>
      <c r="K58" s="175"/>
      <c r="L58" s="196"/>
      <c r="M58" s="117"/>
    </row>
    <row r="59" spans="1:13" ht="12" customHeight="1">
      <c r="A59" s="100"/>
      <c r="B59" s="42"/>
      <c r="C59" s="45" t="s">
        <v>36</v>
      </c>
      <c r="D59" s="93"/>
      <c r="E59" s="126"/>
      <c r="F59" s="128"/>
      <c r="G59" s="187"/>
      <c r="H59" s="188"/>
      <c r="I59" s="193"/>
      <c r="J59" s="195"/>
      <c r="K59" s="175"/>
      <c r="L59" s="196"/>
      <c r="M59" s="118"/>
    </row>
    <row r="60" spans="1:13" ht="12" customHeight="1">
      <c r="A60" s="98">
        <f t="shared" ref="A60" si="6">A56+1</f>
        <v>17</v>
      </c>
      <c r="B60" s="90"/>
      <c r="C60" s="44" t="s">
        <v>34</v>
      </c>
      <c r="D60" s="91"/>
      <c r="E60" s="165"/>
      <c r="F60" s="166"/>
      <c r="G60" s="204"/>
      <c r="H60" s="151"/>
      <c r="I60" s="169"/>
      <c r="J60" s="171"/>
      <c r="K60" s="175"/>
      <c r="L60" s="178"/>
      <c r="M60" s="116" t="s">
        <v>1751</v>
      </c>
    </row>
    <row r="61" spans="1:13" ht="12" customHeight="1">
      <c r="A61" s="99"/>
      <c r="B61" s="42"/>
      <c r="C61" s="41" t="s">
        <v>35</v>
      </c>
      <c r="D61" s="93"/>
      <c r="E61" s="206"/>
      <c r="F61" s="207"/>
      <c r="G61" s="205"/>
      <c r="H61" s="153"/>
      <c r="I61" s="172"/>
      <c r="J61" s="174"/>
      <c r="K61" s="175"/>
      <c r="L61" s="180"/>
      <c r="M61" s="117"/>
    </row>
    <row r="62" spans="1:13" ht="12" customHeight="1">
      <c r="A62" s="99"/>
      <c r="B62" s="42"/>
      <c r="C62" s="41" t="s">
        <v>2</v>
      </c>
      <c r="D62" s="93"/>
      <c r="E62" s="182"/>
      <c r="F62" s="183"/>
      <c r="G62" s="184"/>
      <c r="H62" s="185"/>
      <c r="I62" s="190"/>
      <c r="J62" s="192"/>
      <c r="K62" s="175"/>
      <c r="L62" s="196"/>
      <c r="M62" s="117"/>
    </row>
    <row r="63" spans="1:13" ht="12" customHeight="1">
      <c r="A63" s="100"/>
      <c r="B63" s="42"/>
      <c r="C63" s="45" t="s">
        <v>36</v>
      </c>
      <c r="D63" s="93"/>
      <c r="E63" s="126"/>
      <c r="F63" s="128"/>
      <c r="G63" s="187"/>
      <c r="H63" s="188"/>
      <c r="I63" s="193"/>
      <c r="J63" s="195"/>
      <c r="K63" s="175"/>
      <c r="L63" s="196"/>
      <c r="M63" s="118"/>
    </row>
    <row r="64" spans="1:13" ht="12" customHeight="1">
      <c r="A64" s="98">
        <f t="shared" ref="A64" si="7">A60+1</f>
        <v>18</v>
      </c>
      <c r="B64" s="90"/>
      <c r="C64" s="44" t="s">
        <v>34</v>
      </c>
      <c r="D64" s="91"/>
      <c r="E64" s="165"/>
      <c r="F64" s="166"/>
      <c r="G64" s="204"/>
      <c r="H64" s="151"/>
      <c r="I64" s="169"/>
      <c r="J64" s="171"/>
      <c r="K64" s="175"/>
      <c r="L64" s="178"/>
      <c r="M64" s="116" t="s">
        <v>1751</v>
      </c>
    </row>
    <row r="65" spans="1:13" ht="12" customHeight="1">
      <c r="A65" s="99"/>
      <c r="B65" s="42"/>
      <c r="C65" s="41" t="s">
        <v>35</v>
      </c>
      <c r="D65" s="93"/>
      <c r="E65" s="206"/>
      <c r="F65" s="207"/>
      <c r="G65" s="205"/>
      <c r="H65" s="153"/>
      <c r="I65" s="172"/>
      <c r="J65" s="174"/>
      <c r="K65" s="175"/>
      <c r="L65" s="180"/>
      <c r="M65" s="117"/>
    </row>
    <row r="66" spans="1:13" ht="12" customHeight="1">
      <c r="A66" s="99"/>
      <c r="B66" s="42"/>
      <c r="C66" s="41" t="s">
        <v>2</v>
      </c>
      <c r="D66" s="93"/>
      <c r="E66" s="182"/>
      <c r="F66" s="183"/>
      <c r="G66" s="184"/>
      <c r="H66" s="185"/>
      <c r="I66" s="190"/>
      <c r="J66" s="192"/>
      <c r="K66" s="175"/>
      <c r="L66" s="196"/>
      <c r="M66" s="117"/>
    </row>
    <row r="67" spans="1:13" ht="12" customHeight="1">
      <c r="A67" s="100"/>
      <c r="B67" s="43"/>
      <c r="C67" s="45" t="s">
        <v>36</v>
      </c>
      <c r="D67" s="81"/>
      <c r="E67" s="126"/>
      <c r="F67" s="128"/>
      <c r="G67" s="187"/>
      <c r="H67" s="188"/>
      <c r="I67" s="193"/>
      <c r="J67" s="195"/>
      <c r="K67" s="175"/>
      <c r="L67" s="198"/>
      <c r="M67" s="118"/>
    </row>
    <row r="68" spans="1:13" ht="12" customHeight="1">
      <c r="A68" s="98">
        <f t="shared" ref="A68" si="8">A64+1</f>
        <v>19</v>
      </c>
      <c r="B68" s="90"/>
      <c r="C68" s="44" t="s">
        <v>34</v>
      </c>
      <c r="D68" s="91"/>
      <c r="E68" s="165"/>
      <c r="F68" s="166"/>
      <c r="G68" s="204"/>
      <c r="H68" s="151"/>
      <c r="I68" s="169"/>
      <c r="J68" s="171"/>
      <c r="K68" s="175"/>
      <c r="L68" s="178"/>
      <c r="M68" s="116" t="s">
        <v>1751</v>
      </c>
    </row>
    <row r="69" spans="1:13" ht="12" customHeight="1">
      <c r="A69" s="99"/>
      <c r="B69" s="42"/>
      <c r="C69" s="41" t="s">
        <v>35</v>
      </c>
      <c r="D69" s="93"/>
      <c r="E69" s="206"/>
      <c r="F69" s="207"/>
      <c r="G69" s="205"/>
      <c r="H69" s="153"/>
      <c r="I69" s="172"/>
      <c r="J69" s="174"/>
      <c r="K69" s="175"/>
      <c r="L69" s="180"/>
      <c r="M69" s="117"/>
    </row>
    <row r="70" spans="1:13" ht="12" customHeight="1">
      <c r="A70" s="99"/>
      <c r="B70" s="42"/>
      <c r="C70" s="41" t="s">
        <v>2</v>
      </c>
      <c r="D70" s="93"/>
      <c r="E70" s="182"/>
      <c r="F70" s="183"/>
      <c r="G70" s="184"/>
      <c r="H70" s="185"/>
      <c r="I70" s="190"/>
      <c r="J70" s="192"/>
      <c r="K70" s="175"/>
      <c r="L70" s="196"/>
      <c r="M70" s="117"/>
    </row>
    <row r="71" spans="1:13" ht="12" customHeight="1">
      <c r="A71" s="100"/>
      <c r="B71" s="42"/>
      <c r="C71" s="45" t="s">
        <v>36</v>
      </c>
      <c r="D71" s="93"/>
      <c r="E71" s="126"/>
      <c r="F71" s="128"/>
      <c r="G71" s="187"/>
      <c r="H71" s="188"/>
      <c r="I71" s="193"/>
      <c r="J71" s="195"/>
      <c r="K71" s="175"/>
      <c r="L71" s="196"/>
      <c r="M71" s="118"/>
    </row>
    <row r="72" spans="1:13" ht="12" customHeight="1">
      <c r="A72" s="98">
        <f t="shared" ref="A72" si="9">A68+1</f>
        <v>20</v>
      </c>
      <c r="B72" s="90"/>
      <c r="C72" s="44" t="s">
        <v>34</v>
      </c>
      <c r="D72" s="91"/>
      <c r="E72" s="165"/>
      <c r="F72" s="166"/>
      <c r="G72" s="204"/>
      <c r="H72" s="151"/>
      <c r="I72" s="169"/>
      <c r="J72" s="171"/>
      <c r="K72" s="175"/>
      <c r="L72" s="178"/>
      <c r="M72" s="116" t="s">
        <v>1751</v>
      </c>
    </row>
    <row r="73" spans="1:13" ht="12" customHeight="1">
      <c r="A73" s="99"/>
      <c r="B73" s="42"/>
      <c r="C73" s="41" t="s">
        <v>35</v>
      </c>
      <c r="D73" s="93"/>
      <c r="E73" s="206"/>
      <c r="F73" s="207"/>
      <c r="G73" s="205"/>
      <c r="H73" s="153"/>
      <c r="I73" s="172"/>
      <c r="J73" s="174"/>
      <c r="K73" s="175"/>
      <c r="L73" s="180"/>
      <c r="M73" s="117"/>
    </row>
    <row r="74" spans="1:13" ht="12" customHeight="1">
      <c r="A74" s="99"/>
      <c r="B74" s="42"/>
      <c r="C74" s="41" t="s">
        <v>2</v>
      </c>
      <c r="D74" s="93"/>
      <c r="E74" s="182"/>
      <c r="F74" s="183"/>
      <c r="G74" s="184"/>
      <c r="H74" s="185"/>
      <c r="I74" s="190"/>
      <c r="J74" s="192"/>
      <c r="K74" s="175"/>
      <c r="L74" s="196"/>
      <c r="M74" s="117"/>
    </row>
    <row r="75" spans="1:13" ht="12" customHeight="1">
      <c r="A75" s="100"/>
      <c r="B75" s="42"/>
      <c r="C75" s="45" t="s">
        <v>36</v>
      </c>
      <c r="D75" s="93"/>
      <c r="E75" s="126"/>
      <c r="F75" s="128"/>
      <c r="G75" s="187"/>
      <c r="H75" s="188"/>
      <c r="I75" s="193"/>
      <c r="J75" s="195"/>
      <c r="K75" s="175"/>
      <c r="L75" s="196"/>
      <c r="M75" s="118"/>
    </row>
    <row r="76" spans="1:13" ht="12" customHeight="1">
      <c r="A76" s="98">
        <f t="shared" ref="A76" si="10">A72+1</f>
        <v>21</v>
      </c>
      <c r="B76" s="90"/>
      <c r="C76" s="44" t="s">
        <v>34</v>
      </c>
      <c r="D76" s="91"/>
      <c r="E76" s="165"/>
      <c r="F76" s="166"/>
      <c r="G76" s="204"/>
      <c r="H76" s="151"/>
      <c r="I76" s="169"/>
      <c r="J76" s="171"/>
      <c r="K76" s="175"/>
      <c r="L76" s="178"/>
      <c r="M76" s="116" t="s">
        <v>1751</v>
      </c>
    </row>
    <row r="77" spans="1:13" ht="12" customHeight="1">
      <c r="A77" s="99"/>
      <c r="B77" s="42"/>
      <c r="C77" s="41" t="s">
        <v>35</v>
      </c>
      <c r="D77" s="93"/>
      <c r="E77" s="206"/>
      <c r="F77" s="207"/>
      <c r="G77" s="205"/>
      <c r="H77" s="153"/>
      <c r="I77" s="172"/>
      <c r="J77" s="174"/>
      <c r="K77" s="175"/>
      <c r="L77" s="180"/>
      <c r="M77" s="117"/>
    </row>
    <row r="78" spans="1:13" ht="12" customHeight="1">
      <c r="A78" s="99"/>
      <c r="B78" s="42"/>
      <c r="C78" s="41" t="s">
        <v>2</v>
      </c>
      <c r="D78" s="93"/>
      <c r="E78" s="182"/>
      <c r="F78" s="183"/>
      <c r="G78" s="184"/>
      <c r="H78" s="185"/>
      <c r="I78" s="190"/>
      <c r="J78" s="192"/>
      <c r="K78" s="175"/>
      <c r="L78" s="196"/>
      <c r="M78" s="117"/>
    </row>
    <row r="79" spans="1:13" ht="12" customHeight="1">
      <c r="A79" s="100"/>
      <c r="B79" s="42"/>
      <c r="C79" s="45" t="s">
        <v>36</v>
      </c>
      <c r="D79" s="93"/>
      <c r="E79" s="126"/>
      <c r="F79" s="128"/>
      <c r="G79" s="187"/>
      <c r="H79" s="188"/>
      <c r="I79" s="193"/>
      <c r="J79" s="195"/>
      <c r="K79" s="175"/>
      <c r="L79" s="196"/>
      <c r="M79" s="118"/>
    </row>
    <row r="80" spans="1:13" ht="12" customHeight="1">
      <c r="A80" s="98">
        <f t="shared" ref="A80" si="11">A76+1</f>
        <v>22</v>
      </c>
      <c r="B80" s="90"/>
      <c r="C80" s="44" t="s">
        <v>34</v>
      </c>
      <c r="D80" s="91"/>
      <c r="E80" s="165"/>
      <c r="F80" s="166"/>
      <c r="G80" s="204"/>
      <c r="H80" s="151"/>
      <c r="I80" s="169"/>
      <c r="J80" s="171"/>
      <c r="K80" s="175"/>
      <c r="L80" s="178"/>
      <c r="M80" s="116" t="s">
        <v>1751</v>
      </c>
    </row>
    <row r="81" spans="1:13" ht="12" customHeight="1">
      <c r="A81" s="99"/>
      <c r="B81" s="42"/>
      <c r="C81" s="41" t="s">
        <v>35</v>
      </c>
      <c r="D81" s="93"/>
      <c r="E81" s="206"/>
      <c r="F81" s="207"/>
      <c r="G81" s="205"/>
      <c r="H81" s="153"/>
      <c r="I81" s="172"/>
      <c r="J81" s="174"/>
      <c r="K81" s="175"/>
      <c r="L81" s="180"/>
      <c r="M81" s="117"/>
    </row>
    <row r="82" spans="1:13" ht="12" customHeight="1">
      <c r="A82" s="99"/>
      <c r="B82" s="42"/>
      <c r="C82" s="41" t="s">
        <v>2</v>
      </c>
      <c r="D82" s="93"/>
      <c r="E82" s="182"/>
      <c r="F82" s="183"/>
      <c r="G82" s="184"/>
      <c r="H82" s="185"/>
      <c r="I82" s="190"/>
      <c r="J82" s="192"/>
      <c r="K82" s="175"/>
      <c r="L82" s="196"/>
      <c r="M82" s="117"/>
    </row>
    <row r="83" spans="1:13" ht="12" customHeight="1">
      <c r="A83" s="100"/>
      <c r="B83" s="42"/>
      <c r="C83" s="45" t="s">
        <v>36</v>
      </c>
      <c r="D83" s="93"/>
      <c r="E83" s="126"/>
      <c r="F83" s="128"/>
      <c r="G83" s="187"/>
      <c r="H83" s="188"/>
      <c r="I83" s="193"/>
      <c r="J83" s="195"/>
      <c r="K83" s="175"/>
      <c r="L83" s="196"/>
      <c r="M83" s="118"/>
    </row>
    <row r="84" spans="1:13" ht="12" customHeight="1">
      <c r="A84" s="98">
        <f t="shared" ref="A84" si="12">A80+1</f>
        <v>23</v>
      </c>
      <c r="B84" s="90"/>
      <c r="C84" s="44" t="s">
        <v>34</v>
      </c>
      <c r="D84" s="91"/>
      <c r="E84" s="165"/>
      <c r="F84" s="166"/>
      <c r="G84" s="204"/>
      <c r="H84" s="151"/>
      <c r="I84" s="169"/>
      <c r="J84" s="171"/>
      <c r="K84" s="175"/>
      <c r="L84" s="178"/>
      <c r="M84" s="116" t="s">
        <v>1751</v>
      </c>
    </row>
    <row r="85" spans="1:13" ht="12" customHeight="1">
      <c r="A85" s="99"/>
      <c r="B85" s="42"/>
      <c r="C85" s="41" t="s">
        <v>35</v>
      </c>
      <c r="D85" s="93"/>
      <c r="E85" s="206"/>
      <c r="F85" s="207"/>
      <c r="G85" s="205"/>
      <c r="H85" s="153"/>
      <c r="I85" s="172"/>
      <c r="J85" s="174"/>
      <c r="K85" s="175"/>
      <c r="L85" s="180"/>
      <c r="M85" s="117"/>
    </row>
    <row r="86" spans="1:13" ht="12" customHeight="1">
      <c r="A86" s="99"/>
      <c r="B86" s="42"/>
      <c r="C86" s="41" t="s">
        <v>2</v>
      </c>
      <c r="D86" s="93"/>
      <c r="E86" s="182"/>
      <c r="F86" s="183"/>
      <c r="G86" s="184"/>
      <c r="H86" s="185"/>
      <c r="I86" s="190"/>
      <c r="J86" s="192"/>
      <c r="K86" s="175"/>
      <c r="L86" s="196"/>
      <c r="M86" s="117"/>
    </row>
    <row r="87" spans="1:13" ht="12" customHeight="1">
      <c r="A87" s="100"/>
      <c r="B87" s="42"/>
      <c r="C87" s="45" t="s">
        <v>36</v>
      </c>
      <c r="D87" s="93"/>
      <c r="E87" s="126"/>
      <c r="F87" s="128"/>
      <c r="G87" s="187"/>
      <c r="H87" s="188"/>
      <c r="I87" s="193"/>
      <c r="J87" s="195"/>
      <c r="K87" s="175"/>
      <c r="L87" s="196"/>
      <c r="M87" s="118"/>
    </row>
    <row r="88" spans="1:13" ht="12" customHeight="1">
      <c r="A88" s="98">
        <f t="shared" ref="A88" si="13">A84+1</f>
        <v>24</v>
      </c>
      <c r="B88" s="90"/>
      <c r="C88" s="44" t="s">
        <v>34</v>
      </c>
      <c r="D88" s="91"/>
      <c r="E88" s="165"/>
      <c r="F88" s="166"/>
      <c r="G88" s="204"/>
      <c r="H88" s="151"/>
      <c r="I88" s="169"/>
      <c r="J88" s="171"/>
      <c r="K88" s="175"/>
      <c r="L88" s="178"/>
      <c r="M88" s="116" t="s">
        <v>1751</v>
      </c>
    </row>
    <row r="89" spans="1:13" ht="12" customHeight="1">
      <c r="A89" s="99"/>
      <c r="B89" s="42"/>
      <c r="C89" s="41" t="s">
        <v>35</v>
      </c>
      <c r="D89" s="93"/>
      <c r="E89" s="206"/>
      <c r="F89" s="207"/>
      <c r="G89" s="205"/>
      <c r="H89" s="153"/>
      <c r="I89" s="172"/>
      <c r="J89" s="174"/>
      <c r="K89" s="175"/>
      <c r="L89" s="180"/>
      <c r="M89" s="117"/>
    </row>
    <row r="90" spans="1:13" ht="12" customHeight="1">
      <c r="A90" s="99"/>
      <c r="B90" s="42"/>
      <c r="C90" s="41" t="s">
        <v>2</v>
      </c>
      <c r="D90" s="93"/>
      <c r="E90" s="182"/>
      <c r="F90" s="183"/>
      <c r="G90" s="184"/>
      <c r="H90" s="185"/>
      <c r="I90" s="190"/>
      <c r="J90" s="192"/>
      <c r="K90" s="175"/>
      <c r="L90" s="196"/>
      <c r="M90" s="117"/>
    </row>
    <row r="91" spans="1:13" ht="12" customHeight="1">
      <c r="A91" s="100"/>
      <c r="B91" s="42"/>
      <c r="C91" s="45" t="s">
        <v>36</v>
      </c>
      <c r="D91" s="93"/>
      <c r="E91" s="126"/>
      <c r="F91" s="128"/>
      <c r="G91" s="187"/>
      <c r="H91" s="188"/>
      <c r="I91" s="193"/>
      <c r="J91" s="195"/>
      <c r="K91" s="175"/>
      <c r="L91" s="196"/>
      <c r="M91" s="118"/>
    </row>
    <row r="92" spans="1:13" ht="12" customHeight="1">
      <c r="A92" s="98">
        <f t="shared" ref="A92" si="14">A88+1</f>
        <v>25</v>
      </c>
      <c r="B92" s="90"/>
      <c r="C92" s="44" t="s">
        <v>34</v>
      </c>
      <c r="D92" s="91"/>
      <c r="E92" s="165"/>
      <c r="F92" s="166"/>
      <c r="G92" s="204"/>
      <c r="H92" s="151"/>
      <c r="I92" s="169"/>
      <c r="J92" s="171"/>
      <c r="K92" s="175"/>
      <c r="L92" s="178"/>
      <c r="M92" s="116" t="s">
        <v>1751</v>
      </c>
    </row>
    <row r="93" spans="1:13" ht="12" customHeight="1">
      <c r="A93" s="99"/>
      <c r="B93" s="42"/>
      <c r="C93" s="41" t="s">
        <v>35</v>
      </c>
      <c r="D93" s="93"/>
      <c r="E93" s="206"/>
      <c r="F93" s="207"/>
      <c r="G93" s="205"/>
      <c r="H93" s="153"/>
      <c r="I93" s="172"/>
      <c r="J93" s="174"/>
      <c r="K93" s="175"/>
      <c r="L93" s="180"/>
      <c r="M93" s="117"/>
    </row>
    <row r="94" spans="1:13" ht="12" customHeight="1">
      <c r="A94" s="99"/>
      <c r="B94" s="42"/>
      <c r="C94" s="41" t="s">
        <v>2</v>
      </c>
      <c r="D94" s="93"/>
      <c r="E94" s="182"/>
      <c r="F94" s="183"/>
      <c r="G94" s="184"/>
      <c r="H94" s="185"/>
      <c r="I94" s="190"/>
      <c r="J94" s="192"/>
      <c r="K94" s="175"/>
      <c r="L94" s="196"/>
      <c r="M94" s="117"/>
    </row>
    <row r="95" spans="1:13" ht="12" customHeight="1">
      <c r="A95" s="100"/>
      <c r="B95" s="42"/>
      <c r="C95" s="45" t="s">
        <v>36</v>
      </c>
      <c r="D95" s="93"/>
      <c r="E95" s="126"/>
      <c r="F95" s="128"/>
      <c r="G95" s="187"/>
      <c r="H95" s="188"/>
      <c r="I95" s="193"/>
      <c r="J95" s="195"/>
      <c r="K95" s="175"/>
      <c r="L95" s="196"/>
      <c r="M95" s="118"/>
    </row>
    <row r="96" spans="1:13" ht="12" customHeight="1">
      <c r="A96" s="98">
        <f t="shared" ref="A96" si="15">A92+1</f>
        <v>26</v>
      </c>
      <c r="B96" s="90"/>
      <c r="C96" s="44" t="s">
        <v>34</v>
      </c>
      <c r="D96" s="91"/>
      <c r="E96" s="165"/>
      <c r="F96" s="166"/>
      <c r="G96" s="204"/>
      <c r="H96" s="151"/>
      <c r="I96" s="169"/>
      <c r="J96" s="171"/>
      <c r="K96" s="175"/>
      <c r="L96" s="178"/>
      <c r="M96" s="116" t="s">
        <v>1751</v>
      </c>
    </row>
    <row r="97" spans="1:13" ht="12" customHeight="1">
      <c r="A97" s="99"/>
      <c r="B97" s="42"/>
      <c r="C97" s="41" t="s">
        <v>35</v>
      </c>
      <c r="D97" s="93"/>
      <c r="E97" s="206"/>
      <c r="F97" s="207"/>
      <c r="G97" s="205"/>
      <c r="H97" s="153"/>
      <c r="I97" s="172"/>
      <c r="J97" s="174"/>
      <c r="K97" s="175"/>
      <c r="L97" s="180"/>
      <c r="M97" s="117"/>
    </row>
    <row r="98" spans="1:13" ht="12" customHeight="1">
      <c r="A98" s="99"/>
      <c r="B98" s="42"/>
      <c r="C98" s="41" t="s">
        <v>2</v>
      </c>
      <c r="D98" s="93"/>
      <c r="E98" s="182"/>
      <c r="F98" s="183"/>
      <c r="G98" s="184"/>
      <c r="H98" s="185"/>
      <c r="I98" s="190"/>
      <c r="J98" s="192"/>
      <c r="K98" s="175"/>
      <c r="L98" s="196"/>
      <c r="M98" s="117"/>
    </row>
    <row r="99" spans="1:13" ht="12" customHeight="1">
      <c r="A99" s="100"/>
      <c r="B99" s="42"/>
      <c r="C99" s="45" t="s">
        <v>36</v>
      </c>
      <c r="D99" s="93"/>
      <c r="E99" s="126"/>
      <c r="F99" s="128"/>
      <c r="G99" s="187"/>
      <c r="H99" s="188"/>
      <c r="I99" s="193"/>
      <c r="J99" s="195"/>
      <c r="K99" s="175"/>
      <c r="L99" s="196"/>
      <c r="M99" s="118"/>
    </row>
    <row r="100" spans="1:13" ht="12" customHeight="1">
      <c r="A100" s="98">
        <f t="shared" ref="A100" si="16">A96+1</f>
        <v>27</v>
      </c>
      <c r="B100" s="90"/>
      <c r="C100" s="44" t="s">
        <v>34</v>
      </c>
      <c r="D100" s="91"/>
      <c r="E100" s="165"/>
      <c r="F100" s="166"/>
      <c r="G100" s="204"/>
      <c r="H100" s="151"/>
      <c r="I100" s="169"/>
      <c r="J100" s="171"/>
      <c r="K100" s="175"/>
      <c r="L100" s="178"/>
      <c r="M100" s="116" t="s">
        <v>1751</v>
      </c>
    </row>
    <row r="101" spans="1:13" ht="12" customHeight="1">
      <c r="A101" s="99"/>
      <c r="B101" s="42"/>
      <c r="C101" s="41" t="s">
        <v>35</v>
      </c>
      <c r="D101" s="93"/>
      <c r="E101" s="206"/>
      <c r="F101" s="207"/>
      <c r="G101" s="205"/>
      <c r="H101" s="153"/>
      <c r="I101" s="172"/>
      <c r="J101" s="174"/>
      <c r="K101" s="175"/>
      <c r="L101" s="180"/>
      <c r="M101" s="117"/>
    </row>
    <row r="102" spans="1:13" ht="12" customHeight="1">
      <c r="A102" s="99"/>
      <c r="B102" s="42"/>
      <c r="C102" s="41" t="s">
        <v>2</v>
      </c>
      <c r="D102" s="93"/>
      <c r="E102" s="182"/>
      <c r="F102" s="183"/>
      <c r="G102" s="184"/>
      <c r="H102" s="185"/>
      <c r="I102" s="190"/>
      <c r="J102" s="192"/>
      <c r="K102" s="175"/>
      <c r="L102" s="196"/>
      <c r="M102" s="117"/>
    </row>
    <row r="103" spans="1:13" ht="12" customHeight="1">
      <c r="A103" s="100"/>
      <c r="B103" s="42"/>
      <c r="C103" s="45" t="s">
        <v>36</v>
      </c>
      <c r="D103" s="93"/>
      <c r="E103" s="126"/>
      <c r="F103" s="128"/>
      <c r="G103" s="187"/>
      <c r="H103" s="188"/>
      <c r="I103" s="193"/>
      <c r="J103" s="195"/>
      <c r="K103" s="175"/>
      <c r="L103" s="196"/>
      <c r="M103" s="118"/>
    </row>
    <row r="104" spans="1:13" ht="12" customHeight="1">
      <c r="A104" s="98">
        <f t="shared" ref="A104" si="17">A100+1</f>
        <v>28</v>
      </c>
      <c r="B104" s="90"/>
      <c r="C104" s="44" t="s">
        <v>34</v>
      </c>
      <c r="D104" s="91"/>
      <c r="E104" s="165"/>
      <c r="F104" s="166"/>
      <c r="G104" s="204"/>
      <c r="H104" s="151"/>
      <c r="I104" s="169"/>
      <c r="J104" s="171"/>
      <c r="K104" s="175"/>
      <c r="L104" s="178"/>
      <c r="M104" s="116" t="s">
        <v>1751</v>
      </c>
    </row>
    <row r="105" spans="1:13" ht="12" customHeight="1">
      <c r="A105" s="99"/>
      <c r="B105" s="42"/>
      <c r="C105" s="41" t="s">
        <v>35</v>
      </c>
      <c r="D105" s="93"/>
      <c r="E105" s="206"/>
      <c r="F105" s="207"/>
      <c r="G105" s="205"/>
      <c r="H105" s="153"/>
      <c r="I105" s="172"/>
      <c r="J105" s="174"/>
      <c r="K105" s="175"/>
      <c r="L105" s="180"/>
      <c r="M105" s="117"/>
    </row>
    <row r="106" spans="1:13" ht="12" customHeight="1">
      <c r="A106" s="99"/>
      <c r="B106" s="42"/>
      <c r="C106" s="41" t="s">
        <v>2</v>
      </c>
      <c r="D106" s="93"/>
      <c r="E106" s="182"/>
      <c r="F106" s="183"/>
      <c r="G106" s="184"/>
      <c r="H106" s="185"/>
      <c r="I106" s="190"/>
      <c r="J106" s="192"/>
      <c r="K106" s="175"/>
      <c r="L106" s="196"/>
      <c r="M106" s="117"/>
    </row>
    <row r="107" spans="1:13" ht="12" customHeight="1">
      <c r="A107" s="100"/>
      <c r="B107" s="42"/>
      <c r="C107" s="45" t="s">
        <v>36</v>
      </c>
      <c r="D107" s="93"/>
      <c r="E107" s="126"/>
      <c r="F107" s="128"/>
      <c r="G107" s="187"/>
      <c r="H107" s="188"/>
      <c r="I107" s="193"/>
      <c r="J107" s="195"/>
      <c r="K107" s="175"/>
      <c r="L107" s="196"/>
      <c r="M107" s="118"/>
    </row>
    <row r="108" spans="1:13" ht="12" customHeight="1">
      <c r="A108" s="98">
        <f t="shared" ref="A108" si="18">A104+1</f>
        <v>29</v>
      </c>
      <c r="B108" s="90"/>
      <c r="C108" s="44" t="s">
        <v>34</v>
      </c>
      <c r="D108" s="91"/>
      <c r="E108" s="165"/>
      <c r="F108" s="166"/>
      <c r="G108" s="204"/>
      <c r="H108" s="151"/>
      <c r="I108" s="169"/>
      <c r="J108" s="171"/>
      <c r="K108" s="175"/>
      <c r="L108" s="178"/>
      <c r="M108" s="116" t="s">
        <v>1751</v>
      </c>
    </row>
    <row r="109" spans="1:13" ht="12" customHeight="1">
      <c r="A109" s="99"/>
      <c r="B109" s="42"/>
      <c r="C109" s="41" t="s">
        <v>35</v>
      </c>
      <c r="D109" s="93"/>
      <c r="E109" s="206"/>
      <c r="F109" s="207"/>
      <c r="G109" s="205"/>
      <c r="H109" s="153"/>
      <c r="I109" s="172"/>
      <c r="J109" s="174"/>
      <c r="K109" s="175"/>
      <c r="L109" s="180"/>
      <c r="M109" s="117"/>
    </row>
    <row r="110" spans="1:13" ht="12" customHeight="1">
      <c r="A110" s="99"/>
      <c r="B110" s="42"/>
      <c r="C110" s="41" t="s">
        <v>2</v>
      </c>
      <c r="D110" s="93"/>
      <c r="E110" s="182"/>
      <c r="F110" s="183"/>
      <c r="G110" s="184"/>
      <c r="H110" s="185"/>
      <c r="I110" s="190"/>
      <c r="J110" s="192"/>
      <c r="K110" s="175"/>
      <c r="L110" s="196"/>
      <c r="M110" s="117"/>
    </row>
    <row r="111" spans="1:13" ht="12" customHeight="1">
      <c r="A111" s="100"/>
      <c r="B111" s="42"/>
      <c r="C111" s="45" t="s">
        <v>36</v>
      </c>
      <c r="D111" s="93"/>
      <c r="E111" s="126"/>
      <c r="F111" s="128"/>
      <c r="G111" s="187"/>
      <c r="H111" s="188"/>
      <c r="I111" s="193"/>
      <c r="J111" s="195"/>
      <c r="K111" s="175"/>
      <c r="L111" s="196"/>
      <c r="M111" s="118"/>
    </row>
    <row r="112" spans="1:13" ht="12" customHeight="1">
      <c r="A112" s="98">
        <f t="shared" ref="A112" si="19">A108+1</f>
        <v>30</v>
      </c>
      <c r="B112" s="90"/>
      <c r="C112" s="44" t="s">
        <v>34</v>
      </c>
      <c r="D112" s="91"/>
      <c r="E112" s="165"/>
      <c r="F112" s="166"/>
      <c r="G112" s="204"/>
      <c r="H112" s="151"/>
      <c r="I112" s="169"/>
      <c r="J112" s="171"/>
      <c r="K112" s="175"/>
      <c r="L112" s="178"/>
      <c r="M112" s="116" t="s">
        <v>1751</v>
      </c>
    </row>
    <row r="113" spans="1:13" ht="12" customHeight="1">
      <c r="A113" s="99"/>
      <c r="B113" s="42"/>
      <c r="C113" s="41" t="s">
        <v>35</v>
      </c>
      <c r="D113" s="93"/>
      <c r="E113" s="206"/>
      <c r="F113" s="207"/>
      <c r="G113" s="205"/>
      <c r="H113" s="153"/>
      <c r="I113" s="172"/>
      <c r="J113" s="174"/>
      <c r="K113" s="175"/>
      <c r="L113" s="180"/>
      <c r="M113" s="117"/>
    </row>
    <row r="114" spans="1:13" ht="12" customHeight="1">
      <c r="A114" s="99"/>
      <c r="B114" s="42"/>
      <c r="C114" s="41" t="s">
        <v>2</v>
      </c>
      <c r="D114" s="93"/>
      <c r="E114" s="182"/>
      <c r="F114" s="183"/>
      <c r="G114" s="184"/>
      <c r="H114" s="185"/>
      <c r="I114" s="190"/>
      <c r="J114" s="192"/>
      <c r="K114" s="175"/>
      <c r="L114" s="196"/>
      <c r="M114" s="117"/>
    </row>
    <row r="115" spans="1:13" ht="12" customHeight="1">
      <c r="A115" s="100"/>
      <c r="B115" s="42"/>
      <c r="C115" s="45" t="s">
        <v>36</v>
      </c>
      <c r="D115" s="93"/>
      <c r="E115" s="126"/>
      <c r="F115" s="128"/>
      <c r="G115" s="187"/>
      <c r="H115" s="188"/>
      <c r="I115" s="193"/>
      <c r="J115" s="195"/>
      <c r="K115" s="175"/>
      <c r="L115" s="196"/>
      <c r="M115" s="118"/>
    </row>
    <row r="116" spans="1:13" ht="12" customHeight="1">
      <c r="A116" s="98">
        <f t="shared" ref="A116" si="20">A112+1</f>
        <v>31</v>
      </c>
      <c r="B116" s="90"/>
      <c r="C116" s="44" t="s">
        <v>34</v>
      </c>
      <c r="D116" s="91"/>
      <c r="E116" s="165"/>
      <c r="F116" s="166"/>
      <c r="G116" s="204"/>
      <c r="H116" s="151"/>
      <c r="I116" s="169"/>
      <c r="J116" s="171"/>
      <c r="K116" s="175"/>
      <c r="L116" s="178"/>
      <c r="M116" s="116" t="s">
        <v>1751</v>
      </c>
    </row>
    <row r="117" spans="1:13" ht="12" customHeight="1">
      <c r="A117" s="99"/>
      <c r="B117" s="42"/>
      <c r="C117" s="41" t="s">
        <v>35</v>
      </c>
      <c r="D117" s="93"/>
      <c r="E117" s="206"/>
      <c r="F117" s="207"/>
      <c r="G117" s="205"/>
      <c r="H117" s="153"/>
      <c r="I117" s="172"/>
      <c r="J117" s="174"/>
      <c r="K117" s="175"/>
      <c r="L117" s="180"/>
      <c r="M117" s="117"/>
    </row>
    <row r="118" spans="1:13" ht="12" customHeight="1">
      <c r="A118" s="99"/>
      <c r="B118" s="42"/>
      <c r="C118" s="41" t="s">
        <v>2</v>
      </c>
      <c r="D118" s="93"/>
      <c r="E118" s="182"/>
      <c r="F118" s="183"/>
      <c r="G118" s="184"/>
      <c r="H118" s="185"/>
      <c r="I118" s="190"/>
      <c r="J118" s="192"/>
      <c r="K118" s="175"/>
      <c r="L118" s="196"/>
      <c r="M118" s="117"/>
    </row>
    <row r="119" spans="1:13" ht="12" customHeight="1">
      <c r="A119" s="100"/>
      <c r="B119" s="42"/>
      <c r="C119" s="45" t="s">
        <v>36</v>
      </c>
      <c r="D119" s="93"/>
      <c r="E119" s="126"/>
      <c r="F119" s="128"/>
      <c r="G119" s="187"/>
      <c r="H119" s="188"/>
      <c r="I119" s="193"/>
      <c r="J119" s="195"/>
      <c r="K119" s="175"/>
      <c r="L119" s="196"/>
      <c r="M119" s="118"/>
    </row>
    <row r="120" spans="1:13" ht="12" customHeight="1">
      <c r="A120" s="98">
        <f t="shared" ref="A120" si="21">A116+1</f>
        <v>32</v>
      </c>
      <c r="B120" s="90"/>
      <c r="C120" s="44" t="s">
        <v>34</v>
      </c>
      <c r="D120" s="91"/>
      <c r="E120" s="165"/>
      <c r="F120" s="166"/>
      <c r="G120" s="204"/>
      <c r="H120" s="151"/>
      <c r="I120" s="169"/>
      <c r="J120" s="171"/>
      <c r="K120" s="175"/>
      <c r="L120" s="178"/>
      <c r="M120" s="116" t="s">
        <v>1751</v>
      </c>
    </row>
    <row r="121" spans="1:13" ht="12" customHeight="1">
      <c r="A121" s="99"/>
      <c r="B121" s="42"/>
      <c r="C121" s="41" t="s">
        <v>35</v>
      </c>
      <c r="D121" s="93"/>
      <c r="E121" s="206"/>
      <c r="F121" s="207"/>
      <c r="G121" s="205"/>
      <c r="H121" s="153"/>
      <c r="I121" s="172"/>
      <c r="J121" s="174"/>
      <c r="K121" s="175"/>
      <c r="L121" s="180"/>
      <c r="M121" s="117"/>
    </row>
    <row r="122" spans="1:13" ht="12" customHeight="1">
      <c r="A122" s="99"/>
      <c r="B122" s="42"/>
      <c r="C122" s="41" t="s">
        <v>2</v>
      </c>
      <c r="D122" s="93"/>
      <c r="E122" s="182"/>
      <c r="F122" s="183"/>
      <c r="G122" s="184"/>
      <c r="H122" s="185"/>
      <c r="I122" s="190"/>
      <c r="J122" s="192"/>
      <c r="K122" s="175"/>
      <c r="L122" s="196"/>
      <c r="M122" s="117"/>
    </row>
    <row r="123" spans="1:13" ht="12" customHeight="1">
      <c r="A123" s="100"/>
      <c r="B123" s="42"/>
      <c r="C123" s="45" t="s">
        <v>36</v>
      </c>
      <c r="D123" s="93"/>
      <c r="E123" s="126"/>
      <c r="F123" s="128"/>
      <c r="G123" s="187"/>
      <c r="H123" s="188"/>
      <c r="I123" s="193"/>
      <c r="J123" s="195"/>
      <c r="K123" s="175"/>
      <c r="L123" s="196"/>
      <c r="M123" s="118"/>
    </row>
    <row r="124" spans="1:13" ht="12" customHeight="1">
      <c r="A124" s="98">
        <f t="shared" ref="A124" si="22">A120+1</f>
        <v>33</v>
      </c>
      <c r="B124" s="90"/>
      <c r="C124" s="44" t="s">
        <v>34</v>
      </c>
      <c r="D124" s="91"/>
      <c r="E124" s="165"/>
      <c r="F124" s="166"/>
      <c r="G124" s="204"/>
      <c r="H124" s="151"/>
      <c r="I124" s="169"/>
      <c r="J124" s="171"/>
      <c r="K124" s="175"/>
      <c r="L124" s="178"/>
      <c r="M124" s="116" t="s">
        <v>1751</v>
      </c>
    </row>
    <row r="125" spans="1:13" ht="12" customHeight="1">
      <c r="A125" s="99"/>
      <c r="B125" s="42"/>
      <c r="C125" s="41" t="s">
        <v>35</v>
      </c>
      <c r="D125" s="93"/>
      <c r="E125" s="206"/>
      <c r="F125" s="207"/>
      <c r="G125" s="205"/>
      <c r="H125" s="153"/>
      <c r="I125" s="172"/>
      <c r="J125" s="174"/>
      <c r="K125" s="175"/>
      <c r="L125" s="180"/>
      <c r="M125" s="117"/>
    </row>
    <row r="126" spans="1:13" ht="12" customHeight="1">
      <c r="A126" s="99"/>
      <c r="B126" s="42"/>
      <c r="C126" s="41" t="s">
        <v>2</v>
      </c>
      <c r="D126" s="93"/>
      <c r="E126" s="182"/>
      <c r="F126" s="183"/>
      <c r="G126" s="184"/>
      <c r="H126" s="185"/>
      <c r="I126" s="190"/>
      <c r="J126" s="192"/>
      <c r="K126" s="175"/>
      <c r="L126" s="196"/>
      <c r="M126" s="117"/>
    </row>
    <row r="127" spans="1:13" ht="12" customHeight="1">
      <c r="A127" s="100"/>
      <c r="B127" s="43"/>
      <c r="C127" s="45" t="s">
        <v>36</v>
      </c>
      <c r="D127" s="81"/>
      <c r="E127" s="126"/>
      <c r="F127" s="128"/>
      <c r="G127" s="187"/>
      <c r="H127" s="188"/>
      <c r="I127" s="193"/>
      <c r="J127" s="195"/>
      <c r="K127" s="175"/>
      <c r="L127" s="198"/>
      <c r="M127" s="118"/>
    </row>
    <row r="128" spans="1:13" ht="12" customHeight="1">
      <c r="A128" s="98">
        <f t="shared" ref="A128" si="23">A124+1</f>
        <v>34</v>
      </c>
      <c r="B128" s="90"/>
      <c r="C128" s="44" t="s">
        <v>34</v>
      </c>
      <c r="D128" s="91"/>
      <c r="E128" s="165"/>
      <c r="F128" s="166"/>
      <c r="G128" s="204"/>
      <c r="H128" s="151"/>
      <c r="I128" s="169"/>
      <c r="J128" s="171"/>
      <c r="K128" s="175"/>
      <c r="L128" s="178"/>
      <c r="M128" s="116" t="s">
        <v>1751</v>
      </c>
    </row>
    <row r="129" spans="1:13" ht="12" customHeight="1">
      <c r="A129" s="99"/>
      <c r="B129" s="42"/>
      <c r="C129" s="41" t="s">
        <v>35</v>
      </c>
      <c r="D129" s="93"/>
      <c r="E129" s="206"/>
      <c r="F129" s="207"/>
      <c r="G129" s="205"/>
      <c r="H129" s="153"/>
      <c r="I129" s="172"/>
      <c r="J129" s="174"/>
      <c r="K129" s="175"/>
      <c r="L129" s="180"/>
      <c r="M129" s="117"/>
    </row>
    <row r="130" spans="1:13" ht="12" customHeight="1">
      <c r="A130" s="99"/>
      <c r="B130" s="42"/>
      <c r="C130" s="41" t="s">
        <v>2</v>
      </c>
      <c r="D130" s="93"/>
      <c r="E130" s="182"/>
      <c r="F130" s="183"/>
      <c r="G130" s="184"/>
      <c r="H130" s="185"/>
      <c r="I130" s="190"/>
      <c r="J130" s="192"/>
      <c r="K130" s="175"/>
      <c r="L130" s="196"/>
      <c r="M130" s="117"/>
    </row>
    <row r="131" spans="1:13" ht="12" customHeight="1">
      <c r="A131" s="100"/>
      <c r="B131" s="42"/>
      <c r="C131" s="45" t="s">
        <v>36</v>
      </c>
      <c r="D131" s="93"/>
      <c r="E131" s="126"/>
      <c r="F131" s="128"/>
      <c r="G131" s="187"/>
      <c r="H131" s="188"/>
      <c r="I131" s="193"/>
      <c r="J131" s="195"/>
      <c r="K131" s="175"/>
      <c r="L131" s="196"/>
      <c r="M131" s="118"/>
    </row>
    <row r="132" spans="1:13" ht="12" customHeight="1">
      <c r="A132" s="98">
        <f t="shared" ref="A132" si="24">A128+1</f>
        <v>35</v>
      </c>
      <c r="B132" s="90"/>
      <c r="C132" s="44" t="s">
        <v>34</v>
      </c>
      <c r="D132" s="91"/>
      <c r="E132" s="165"/>
      <c r="F132" s="166"/>
      <c r="G132" s="204"/>
      <c r="H132" s="151"/>
      <c r="I132" s="169"/>
      <c r="J132" s="171"/>
      <c r="K132" s="175"/>
      <c r="L132" s="178"/>
      <c r="M132" s="116" t="s">
        <v>1751</v>
      </c>
    </row>
    <row r="133" spans="1:13" ht="12" customHeight="1">
      <c r="A133" s="99"/>
      <c r="B133" s="42"/>
      <c r="C133" s="41" t="s">
        <v>35</v>
      </c>
      <c r="D133" s="93"/>
      <c r="E133" s="206"/>
      <c r="F133" s="207"/>
      <c r="G133" s="205"/>
      <c r="H133" s="153"/>
      <c r="I133" s="172"/>
      <c r="J133" s="174"/>
      <c r="K133" s="175"/>
      <c r="L133" s="180"/>
      <c r="M133" s="117"/>
    </row>
    <row r="134" spans="1:13" ht="12" customHeight="1">
      <c r="A134" s="99"/>
      <c r="B134" s="42"/>
      <c r="C134" s="41" t="s">
        <v>2</v>
      </c>
      <c r="D134" s="93"/>
      <c r="E134" s="182"/>
      <c r="F134" s="183"/>
      <c r="G134" s="184"/>
      <c r="H134" s="185"/>
      <c r="I134" s="190"/>
      <c r="J134" s="192"/>
      <c r="K134" s="175"/>
      <c r="L134" s="196"/>
      <c r="M134" s="117"/>
    </row>
    <row r="135" spans="1:13" ht="12" customHeight="1">
      <c r="A135" s="100"/>
      <c r="B135" s="42"/>
      <c r="C135" s="45" t="s">
        <v>36</v>
      </c>
      <c r="D135" s="93"/>
      <c r="E135" s="126"/>
      <c r="F135" s="128"/>
      <c r="G135" s="187"/>
      <c r="H135" s="188"/>
      <c r="I135" s="193"/>
      <c r="J135" s="195"/>
      <c r="K135" s="175"/>
      <c r="L135" s="196"/>
      <c r="M135" s="118"/>
    </row>
    <row r="136" spans="1:13" ht="12" customHeight="1">
      <c r="A136" s="98">
        <f t="shared" ref="A136" si="25">A132+1</f>
        <v>36</v>
      </c>
      <c r="B136" s="90"/>
      <c r="C136" s="44" t="s">
        <v>34</v>
      </c>
      <c r="D136" s="91"/>
      <c r="E136" s="165"/>
      <c r="F136" s="166"/>
      <c r="G136" s="204"/>
      <c r="H136" s="151"/>
      <c r="I136" s="169"/>
      <c r="J136" s="171"/>
      <c r="K136" s="175"/>
      <c r="L136" s="178"/>
      <c r="M136" s="116" t="s">
        <v>1751</v>
      </c>
    </row>
    <row r="137" spans="1:13" ht="12" customHeight="1">
      <c r="A137" s="99"/>
      <c r="B137" s="42"/>
      <c r="C137" s="41" t="s">
        <v>35</v>
      </c>
      <c r="D137" s="93"/>
      <c r="E137" s="206"/>
      <c r="F137" s="207"/>
      <c r="G137" s="205"/>
      <c r="H137" s="153"/>
      <c r="I137" s="172"/>
      <c r="J137" s="174"/>
      <c r="K137" s="175"/>
      <c r="L137" s="180"/>
      <c r="M137" s="117"/>
    </row>
    <row r="138" spans="1:13" ht="12" customHeight="1">
      <c r="A138" s="99"/>
      <c r="B138" s="42"/>
      <c r="C138" s="41" t="s">
        <v>2</v>
      </c>
      <c r="D138" s="93"/>
      <c r="E138" s="182"/>
      <c r="F138" s="183"/>
      <c r="G138" s="184"/>
      <c r="H138" s="185"/>
      <c r="I138" s="190"/>
      <c r="J138" s="192"/>
      <c r="K138" s="175"/>
      <c r="L138" s="196"/>
      <c r="M138" s="117"/>
    </row>
    <row r="139" spans="1:13" ht="12" customHeight="1">
      <c r="A139" s="100"/>
      <c r="B139" s="42"/>
      <c r="C139" s="45" t="s">
        <v>36</v>
      </c>
      <c r="D139" s="93"/>
      <c r="E139" s="126"/>
      <c r="F139" s="128"/>
      <c r="G139" s="187"/>
      <c r="H139" s="188"/>
      <c r="I139" s="193"/>
      <c r="J139" s="195"/>
      <c r="K139" s="175"/>
      <c r="L139" s="196"/>
      <c r="M139" s="118"/>
    </row>
    <row r="140" spans="1:13" ht="12" customHeight="1">
      <c r="A140" s="98">
        <f t="shared" ref="A140" si="26">A136+1</f>
        <v>37</v>
      </c>
      <c r="B140" s="90"/>
      <c r="C140" s="44" t="s">
        <v>34</v>
      </c>
      <c r="D140" s="91"/>
      <c r="E140" s="165"/>
      <c r="F140" s="166"/>
      <c r="G140" s="204"/>
      <c r="H140" s="151"/>
      <c r="I140" s="169"/>
      <c r="J140" s="171"/>
      <c r="K140" s="175"/>
      <c r="L140" s="178"/>
      <c r="M140" s="116" t="s">
        <v>1751</v>
      </c>
    </row>
    <row r="141" spans="1:13" ht="12" customHeight="1">
      <c r="A141" s="99"/>
      <c r="B141" s="42"/>
      <c r="C141" s="41" t="s">
        <v>35</v>
      </c>
      <c r="D141" s="93"/>
      <c r="E141" s="206"/>
      <c r="F141" s="207"/>
      <c r="G141" s="205"/>
      <c r="H141" s="153"/>
      <c r="I141" s="172"/>
      <c r="J141" s="174"/>
      <c r="K141" s="175"/>
      <c r="L141" s="180"/>
      <c r="M141" s="117"/>
    </row>
    <row r="142" spans="1:13" ht="12" customHeight="1">
      <c r="A142" s="99"/>
      <c r="B142" s="42"/>
      <c r="C142" s="41" t="s">
        <v>2</v>
      </c>
      <c r="D142" s="93"/>
      <c r="E142" s="182"/>
      <c r="F142" s="183"/>
      <c r="G142" s="184"/>
      <c r="H142" s="185"/>
      <c r="I142" s="190"/>
      <c r="J142" s="192"/>
      <c r="K142" s="175"/>
      <c r="L142" s="196"/>
      <c r="M142" s="117"/>
    </row>
    <row r="143" spans="1:13" ht="12" customHeight="1">
      <c r="A143" s="100"/>
      <c r="B143" s="42"/>
      <c r="C143" s="45" t="s">
        <v>36</v>
      </c>
      <c r="D143" s="93"/>
      <c r="E143" s="126"/>
      <c r="F143" s="128"/>
      <c r="G143" s="187"/>
      <c r="H143" s="188"/>
      <c r="I143" s="193"/>
      <c r="J143" s="195"/>
      <c r="K143" s="175"/>
      <c r="L143" s="196"/>
      <c r="M143" s="118"/>
    </row>
    <row r="144" spans="1:13" ht="12" customHeight="1">
      <c r="A144" s="98">
        <f t="shared" ref="A144" si="27">A140+1</f>
        <v>38</v>
      </c>
      <c r="B144" s="90"/>
      <c r="C144" s="44" t="s">
        <v>34</v>
      </c>
      <c r="D144" s="91"/>
      <c r="E144" s="165"/>
      <c r="F144" s="166"/>
      <c r="G144" s="204"/>
      <c r="H144" s="151"/>
      <c r="I144" s="169"/>
      <c r="J144" s="171"/>
      <c r="K144" s="175"/>
      <c r="L144" s="178"/>
      <c r="M144" s="116" t="s">
        <v>1751</v>
      </c>
    </row>
    <row r="145" spans="1:13" ht="12" customHeight="1">
      <c r="A145" s="99"/>
      <c r="B145" s="42"/>
      <c r="C145" s="41" t="s">
        <v>35</v>
      </c>
      <c r="D145" s="93"/>
      <c r="E145" s="206"/>
      <c r="F145" s="207"/>
      <c r="G145" s="205"/>
      <c r="H145" s="153"/>
      <c r="I145" s="172"/>
      <c r="J145" s="174"/>
      <c r="K145" s="175"/>
      <c r="L145" s="180"/>
      <c r="M145" s="117"/>
    </row>
    <row r="146" spans="1:13" ht="12" customHeight="1">
      <c r="A146" s="99"/>
      <c r="B146" s="42"/>
      <c r="C146" s="41" t="s">
        <v>2</v>
      </c>
      <c r="D146" s="93"/>
      <c r="E146" s="182"/>
      <c r="F146" s="183"/>
      <c r="G146" s="184"/>
      <c r="H146" s="185"/>
      <c r="I146" s="190"/>
      <c r="J146" s="192"/>
      <c r="K146" s="175"/>
      <c r="L146" s="196"/>
      <c r="M146" s="117"/>
    </row>
    <row r="147" spans="1:13" ht="12" customHeight="1">
      <c r="A147" s="100"/>
      <c r="B147" s="42"/>
      <c r="C147" s="45" t="s">
        <v>36</v>
      </c>
      <c r="D147" s="93"/>
      <c r="E147" s="126"/>
      <c r="F147" s="128"/>
      <c r="G147" s="187"/>
      <c r="H147" s="188"/>
      <c r="I147" s="193"/>
      <c r="J147" s="195"/>
      <c r="K147" s="175"/>
      <c r="L147" s="196"/>
      <c r="M147" s="118"/>
    </row>
    <row r="148" spans="1:13" ht="12" customHeight="1">
      <c r="A148" s="98">
        <f t="shared" ref="A148" si="28">A144+1</f>
        <v>39</v>
      </c>
      <c r="B148" s="90"/>
      <c r="C148" s="44" t="s">
        <v>34</v>
      </c>
      <c r="D148" s="91"/>
      <c r="E148" s="165"/>
      <c r="F148" s="166"/>
      <c r="G148" s="204"/>
      <c r="H148" s="151"/>
      <c r="I148" s="169"/>
      <c r="J148" s="171"/>
      <c r="K148" s="175"/>
      <c r="L148" s="178"/>
      <c r="M148" s="116" t="s">
        <v>1751</v>
      </c>
    </row>
    <row r="149" spans="1:13" ht="12" customHeight="1">
      <c r="A149" s="99"/>
      <c r="B149" s="42"/>
      <c r="C149" s="41" t="s">
        <v>35</v>
      </c>
      <c r="D149" s="93"/>
      <c r="E149" s="206"/>
      <c r="F149" s="207"/>
      <c r="G149" s="205"/>
      <c r="H149" s="153"/>
      <c r="I149" s="172"/>
      <c r="J149" s="174"/>
      <c r="K149" s="175"/>
      <c r="L149" s="180"/>
      <c r="M149" s="117"/>
    </row>
    <row r="150" spans="1:13" ht="12" customHeight="1">
      <c r="A150" s="99"/>
      <c r="B150" s="42"/>
      <c r="C150" s="41" t="s">
        <v>2</v>
      </c>
      <c r="D150" s="93"/>
      <c r="E150" s="182"/>
      <c r="F150" s="183"/>
      <c r="G150" s="184"/>
      <c r="H150" s="185"/>
      <c r="I150" s="190"/>
      <c r="J150" s="192"/>
      <c r="K150" s="175"/>
      <c r="L150" s="196"/>
      <c r="M150" s="117"/>
    </row>
    <row r="151" spans="1:13" ht="12" customHeight="1">
      <c r="A151" s="100"/>
      <c r="B151" s="42"/>
      <c r="C151" s="45" t="s">
        <v>36</v>
      </c>
      <c r="D151" s="93"/>
      <c r="E151" s="126"/>
      <c r="F151" s="128"/>
      <c r="G151" s="187"/>
      <c r="H151" s="188"/>
      <c r="I151" s="193"/>
      <c r="J151" s="195"/>
      <c r="K151" s="175"/>
      <c r="L151" s="196"/>
      <c r="M151" s="118"/>
    </row>
    <row r="152" spans="1:13" ht="12" customHeight="1">
      <c r="A152" s="98">
        <f t="shared" ref="A152" si="29">A148+1</f>
        <v>40</v>
      </c>
      <c r="B152" s="90"/>
      <c r="C152" s="44" t="s">
        <v>34</v>
      </c>
      <c r="D152" s="91"/>
      <c r="E152" s="165"/>
      <c r="F152" s="166"/>
      <c r="G152" s="204"/>
      <c r="H152" s="151"/>
      <c r="I152" s="169"/>
      <c r="J152" s="171"/>
      <c r="K152" s="175"/>
      <c r="L152" s="178"/>
      <c r="M152" s="116" t="s">
        <v>1751</v>
      </c>
    </row>
    <row r="153" spans="1:13" ht="12" customHeight="1">
      <c r="A153" s="99"/>
      <c r="B153" s="42"/>
      <c r="C153" s="41" t="s">
        <v>35</v>
      </c>
      <c r="D153" s="93"/>
      <c r="E153" s="206"/>
      <c r="F153" s="207"/>
      <c r="G153" s="205"/>
      <c r="H153" s="153"/>
      <c r="I153" s="172"/>
      <c r="J153" s="174"/>
      <c r="K153" s="175"/>
      <c r="L153" s="180"/>
      <c r="M153" s="117"/>
    </row>
    <row r="154" spans="1:13" ht="12" customHeight="1">
      <c r="A154" s="99"/>
      <c r="B154" s="42"/>
      <c r="C154" s="41" t="s">
        <v>2</v>
      </c>
      <c r="D154" s="93"/>
      <c r="E154" s="182"/>
      <c r="F154" s="183"/>
      <c r="G154" s="184"/>
      <c r="H154" s="185"/>
      <c r="I154" s="190"/>
      <c r="J154" s="192"/>
      <c r="K154" s="175"/>
      <c r="L154" s="196"/>
      <c r="M154" s="117"/>
    </row>
    <row r="155" spans="1:13" ht="12" customHeight="1">
      <c r="A155" s="100"/>
      <c r="B155" s="42"/>
      <c r="C155" s="45" t="s">
        <v>36</v>
      </c>
      <c r="D155" s="93"/>
      <c r="E155" s="126"/>
      <c r="F155" s="128"/>
      <c r="G155" s="187"/>
      <c r="H155" s="188"/>
      <c r="I155" s="193"/>
      <c r="J155" s="195"/>
      <c r="K155" s="175"/>
      <c r="L155" s="196"/>
      <c r="M155" s="118"/>
    </row>
    <row r="156" spans="1:13" ht="12" customHeight="1">
      <c r="A156" s="98">
        <f t="shared" ref="A156" si="30">A152+1</f>
        <v>41</v>
      </c>
      <c r="B156" s="90"/>
      <c r="C156" s="44" t="s">
        <v>34</v>
      </c>
      <c r="D156" s="91"/>
      <c r="E156" s="165"/>
      <c r="F156" s="166"/>
      <c r="G156" s="204"/>
      <c r="H156" s="151"/>
      <c r="I156" s="169"/>
      <c r="J156" s="171"/>
      <c r="K156" s="175"/>
      <c r="L156" s="178"/>
      <c r="M156" s="116" t="s">
        <v>1751</v>
      </c>
    </row>
    <row r="157" spans="1:13" ht="12" customHeight="1">
      <c r="A157" s="99"/>
      <c r="B157" s="42"/>
      <c r="C157" s="41" t="s">
        <v>35</v>
      </c>
      <c r="D157" s="93"/>
      <c r="E157" s="206"/>
      <c r="F157" s="207"/>
      <c r="G157" s="205"/>
      <c r="H157" s="153"/>
      <c r="I157" s="172"/>
      <c r="J157" s="174"/>
      <c r="K157" s="175"/>
      <c r="L157" s="180"/>
      <c r="M157" s="117"/>
    </row>
    <row r="158" spans="1:13" ht="12" customHeight="1">
      <c r="A158" s="99"/>
      <c r="B158" s="42"/>
      <c r="C158" s="41" t="s">
        <v>2</v>
      </c>
      <c r="D158" s="93"/>
      <c r="E158" s="182"/>
      <c r="F158" s="183"/>
      <c r="G158" s="184"/>
      <c r="H158" s="185"/>
      <c r="I158" s="190"/>
      <c r="J158" s="192"/>
      <c r="K158" s="175"/>
      <c r="L158" s="196"/>
      <c r="M158" s="117"/>
    </row>
    <row r="159" spans="1:13" ht="12" customHeight="1">
      <c r="A159" s="100"/>
      <c r="B159" s="42"/>
      <c r="C159" s="45" t="s">
        <v>36</v>
      </c>
      <c r="D159" s="93"/>
      <c r="E159" s="126"/>
      <c r="F159" s="128"/>
      <c r="G159" s="187"/>
      <c r="H159" s="188"/>
      <c r="I159" s="193"/>
      <c r="J159" s="195"/>
      <c r="K159" s="175"/>
      <c r="L159" s="196"/>
      <c r="M159" s="118"/>
    </row>
    <row r="160" spans="1:13" ht="12" customHeight="1">
      <c r="A160" s="98">
        <f t="shared" ref="A160" si="31">A156+1</f>
        <v>42</v>
      </c>
      <c r="B160" s="90"/>
      <c r="C160" s="44" t="s">
        <v>34</v>
      </c>
      <c r="D160" s="91"/>
      <c r="E160" s="165"/>
      <c r="F160" s="166"/>
      <c r="G160" s="204"/>
      <c r="H160" s="151"/>
      <c r="I160" s="169"/>
      <c r="J160" s="171"/>
      <c r="K160" s="175"/>
      <c r="L160" s="178"/>
      <c r="M160" s="116" t="s">
        <v>1751</v>
      </c>
    </row>
    <row r="161" spans="1:13" ht="12" customHeight="1">
      <c r="A161" s="99"/>
      <c r="B161" s="42"/>
      <c r="C161" s="41" t="s">
        <v>35</v>
      </c>
      <c r="D161" s="93"/>
      <c r="E161" s="206"/>
      <c r="F161" s="207"/>
      <c r="G161" s="205"/>
      <c r="H161" s="153"/>
      <c r="I161" s="172"/>
      <c r="J161" s="174"/>
      <c r="K161" s="175"/>
      <c r="L161" s="180"/>
      <c r="M161" s="117"/>
    </row>
    <row r="162" spans="1:13" ht="12" customHeight="1">
      <c r="A162" s="99"/>
      <c r="B162" s="42"/>
      <c r="C162" s="41" t="s">
        <v>2</v>
      </c>
      <c r="D162" s="93"/>
      <c r="E162" s="182"/>
      <c r="F162" s="183"/>
      <c r="G162" s="184"/>
      <c r="H162" s="185"/>
      <c r="I162" s="190"/>
      <c r="J162" s="192"/>
      <c r="K162" s="175"/>
      <c r="L162" s="196"/>
      <c r="M162" s="117"/>
    </row>
    <row r="163" spans="1:13" ht="12" customHeight="1">
      <c r="A163" s="100"/>
      <c r="B163" s="42"/>
      <c r="C163" s="45" t="s">
        <v>36</v>
      </c>
      <c r="D163" s="93"/>
      <c r="E163" s="126"/>
      <c r="F163" s="128"/>
      <c r="G163" s="187"/>
      <c r="H163" s="188"/>
      <c r="I163" s="193"/>
      <c r="J163" s="195"/>
      <c r="K163" s="175"/>
      <c r="L163" s="196"/>
      <c r="M163" s="118"/>
    </row>
    <row r="164" spans="1:13" ht="12" customHeight="1">
      <c r="A164" s="98">
        <f t="shared" ref="A164" si="32">A160+1</f>
        <v>43</v>
      </c>
      <c r="B164" s="90"/>
      <c r="C164" s="44" t="s">
        <v>34</v>
      </c>
      <c r="D164" s="91"/>
      <c r="E164" s="165"/>
      <c r="F164" s="166"/>
      <c r="G164" s="204"/>
      <c r="H164" s="151"/>
      <c r="I164" s="169"/>
      <c r="J164" s="171"/>
      <c r="K164" s="175"/>
      <c r="L164" s="178"/>
      <c r="M164" s="116" t="s">
        <v>1751</v>
      </c>
    </row>
    <row r="165" spans="1:13" ht="12" customHeight="1">
      <c r="A165" s="99"/>
      <c r="B165" s="42"/>
      <c r="C165" s="41" t="s">
        <v>35</v>
      </c>
      <c r="D165" s="93"/>
      <c r="E165" s="206"/>
      <c r="F165" s="207"/>
      <c r="G165" s="205"/>
      <c r="H165" s="153"/>
      <c r="I165" s="172"/>
      <c r="J165" s="174"/>
      <c r="K165" s="175"/>
      <c r="L165" s="180"/>
      <c r="M165" s="117"/>
    </row>
    <row r="166" spans="1:13" ht="12" customHeight="1">
      <c r="A166" s="99"/>
      <c r="B166" s="42"/>
      <c r="C166" s="41" t="s">
        <v>2</v>
      </c>
      <c r="D166" s="93"/>
      <c r="E166" s="182"/>
      <c r="F166" s="183"/>
      <c r="G166" s="184"/>
      <c r="H166" s="185"/>
      <c r="I166" s="190"/>
      <c r="J166" s="192"/>
      <c r="K166" s="175"/>
      <c r="L166" s="196"/>
      <c r="M166" s="117"/>
    </row>
    <row r="167" spans="1:13" ht="12" customHeight="1">
      <c r="A167" s="100"/>
      <c r="B167" s="42"/>
      <c r="C167" s="45" t="s">
        <v>36</v>
      </c>
      <c r="D167" s="93"/>
      <c r="E167" s="126"/>
      <c r="F167" s="128"/>
      <c r="G167" s="187"/>
      <c r="H167" s="188"/>
      <c r="I167" s="193"/>
      <c r="J167" s="195"/>
      <c r="K167" s="175"/>
      <c r="L167" s="196"/>
      <c r="M167" s="118"/>
    </row>
    <row r="168" spans="1:13" ht="12" customHeight="1">
      <c r="A168" s="98">
        <f t="shared" ref="A168" si="33">A164+1</f>
        <v>44</v>
      </c>
      <c r="B168" s="90"/>
      <c r="C168" s="44" t="s">
        <v>34</v>
      </c>
      <c r="D168" s="91"/>
      <c r="E168" s="165"/>
      <c r="F168" s="166"/>
      <c r="G168" s="204"/>
      <c r="H168" s="151"/>
      <c r="I168" s="169"/>
      <c r="J168" s="171"/>
      <c r="K168" s="175"/>
      <c r="L168" s="178"/>
      <c r="M168" s="116" t="s">
        <v>1751</v>
      </c>
    </row>
    <row r="169" spans="1:13" ht="12" customHeight="1">
      <c r="A169" s="99"/>
      <c r="B169" s="42"/>
      <c r="C169" s="41" t="s">
        <v>35</v>
      </c>
      <c r="D169" s="93"/>
      <c r="E169" s="206"/>
      <c r="F169" s="207"/>
      <c r="G169" s="205"/>
      <c r="H169" s="153"/>
      <c r="I169" s="172"/>
      <c r="J169" s="174"/>
      <c r="K169" s="175"/>
      <c r="L169" s="180"/>
      <c r="M169" s="117"/>
    </row>
    <row r="170" spans="1:13" ht="12" customHeight="1">
      <c r="A170" s="99"/>
      <c r="B170" s="42"/>
      <c r="C170" s="41" t="s">
        <v>2</v>
      </c>
      <c r="D170" s="93"/>
      <c r="E170" s="182"/>
      <c r="F170" s="183"/>
      <c r="G170" s="184"/>
      <c r="H170" s="185"/>
      <c r="I170" s="190"/>
      <c r="J170" s="192"/>
      <c r="K170" s="175"/>
      <c r="L170" s="196"/>
      <c r="M170" s="117"/>
    </row>
    <row r="171" spans="1:13" ht="12" customHeight="1">
      <c r="A171" s="100"/>
      <c r="B171" s="42"/>
      <c r="C171" s="45" t="s">
        <v>36</v>
      </c>
      <c r="D171" s="93"/>
      <c r="E171" s="126"/>
      <c r="F171" s="128"/>
      <c r="G171" s="187"/>
      <c r="H171" s="188"/>
      <c r="I171" s="193"/>
      <c r="J171" s="195"/>
      <c r="K171" s="175"/>
      <c r="L171" s="196"/>
      <c r="M171" s="118"/>
    </row>
    <row r="172" spans="1:13" ht="12" customHeight="1">
      <c r="A172" s="98">
        <f t="shared" ref="A172" si="34">A168+1</f>
        <v>45</v>
      </c>
      <c r="B172" s="90"/>
      <c r="C172" s="44" t="s">
        <v>34</v>
      </c>
      <c r="D172" s="91"/>
      <c r="E172" s="165"/>
      <c r="F172" s="166"/>
      <c r="G172" s="204"/>
      <c r="H172" s="151"/>
      <c r="I172" s="169"/>
      <c r="J172" s="171"/>
      <c r="K172" s="175"/>
      <c r="L172" s="178"/>
      <c r="M172" s="116" t="s">
        <v>1751</v>
      </c>
    </row>
    <row r="173" spans="1:13" ht="12" customHeight="1">
      <c r="A173" s="99"/>
      <c r="B173" s="42"/>
      <c r="C173" s="41" t="s">
        <v>35</v>
      </c>
      <c r="D173" s="93"/>
      <c r="E173" s="206"/>
      <c r="F173" s="207"/>
      <c r="G173" s="205"/>
      <c r="H173" s="153"/>
      <c r="I173" s="172"/>
      <c r="J173" s="174"/>
      <c r="K173" s="175"/>
      <c r="L173" s="180"/>
      <c r="M173" s="117"/>
    </row>
    <row r="174" spans="1:13" ht="12" customHeight="1">
      <c r="A174" s="99"/>
      <c r="B174" s="42"/>
      <c r="C174" s="41" t="s">
        <v>2</v>
      </c>
      <c r="D174" s="93"/>
      <c r="E174" s="182"/>
      <c r="F174" s="183"/>
      <c r="G174" s="184"/>
      <c r="H174" s="185"/>
      <c r="I174" s="190"/>
      <c r="J174" s="192"/>
      <c r="K174" s="175"/>
      <c r="L174" s="196"/>
      <c r="M174" s="117"/>
    </row>
    <row r="175" spans="1:13" ht="12" customHeight="1">
      <c r="A175" s="100"/>
      <c r="B175" s="42"/>
      <c r="C175" s="45" t="s">
        <v>36</v>
      </c>
      <c r="D175" s="93"/>
      <c r="E175" s="126"/>
      <c r="F175" s="128"/>
      <c r="G175" s="187"/>
      <c r="H175" s="188"/>
      <c r="I175" s="193"/>
      <c r="J175" s="195"/>
      <c r="K175" s="175"/>
      <c r="L175" s="196"/>
      <c r="M175" s="118"/>
    </row>
    <row r="176" spans="1:13" ht="12" customHeight="1">
      <c r="A176" s="98">
        <f t="shared" ref="A176" si="35">A172+1</f>
        <v>46</v>
      </c>
      <c r="B176" s="90"/>
      <c r="C176" s="44" t="s">
        <v>34</v>
      </c>
      <c r="D176" s="91"/>
      <c r="E176" s="165"/>
      <c r="F176" s="166"/>
      <c r="G176" s="204"/>
      <c r="H176" s="151"/>
      <c r="I176" s="169"/>
      <c r="J176" s="171"/>
      <c r="K176" s="175"/>
      <c r="L176" s="178"/>
      <c r="M176" s="116" t="s">
        <v>1751</v>
      </c>
    </row>
    <row r="177" spans="1:13" ht="12" customHeight="1">
      <c r="A177" s="99"/>
      <c r="B177" s="42"/>
      <c r="C177" s="41" t="s">
        <v>35</v>
      </c>
      <c r="D177" s="93"/>
      <c r="E177" s="206"/>
      <c r="F177" s="207"/>
      <c r="G177" s="205"/>
      <c r="H177" s="153"/>
      <c r="I177" s="172"/>
      <c r="J177" s="174"/>
      <c r="K177" s="175"/>
      <c r="L177" s="180"/>
      <c r="M177" s="117"/>
    </row>
    <row r="178" spans="1:13" ht="12" customHeight="1">
      <c r="A178" s="99"/>
      <c r="B178" s="42"/>
      <c r="C178" s="41" t="s">
        <v>2</v>
      </c>
      <c r="D178" s="93"/>
      <c r="E178" s="182"/>
      <c r="F178" s="183"/>
      <c r="G178" s="184"/>
      <c r="H178" s="185"/>
      <c r="I178" s="190"/>
      <c r="J178" s="192"/>
      <c r="K178" s="175"/>
      <c r="L178" s="196"/>
      <c r="M178" s="117"/>
    </row>
    <row r="179" spans="1:13" ht="12" customHeight="1">
      <c r="A179" s="100"/>
      <c r="B179" s="42"/>
      <c r="C179" s="45" t="s">
        <v>36</v>
      </c>
      <c r="D179" s="93"/>
      <c r="E179" s="126"/>
      <c r="F179" s="128"/>
      <c r="G179" s="187"/>
      <c r="H179" s="188"/>
      <c r="I179" s="193"/>
      <c r="J179" s="195"/>
      <c r="K179" s="175"/>
      <c r="L179" s="196"/>
      <c r="M179" s="118"/>
    </row>
    <row r="180" spans="1:13" ht="12" customHeight="1">
      <c r="A180" s="98">
        <f t="shared" ref="A180" si="36">A176+1</f>
        <v>47</v>
      </c>
      <c r="B180" s="90"/>
      <c r="C180" s="44" t="s">
        <v>34</v>
      </c>
      <c r="D180" s="91"/>
      <c r="E180" s="165"/>
      <c r="F180" s="166"/>
      <c r="G180" s="204"/>
      <c r="H180" s="151"/>
      <c r="I180" s="169"/>
      <c r="J180" s="171"/>
      <c r="K180" s="175"/>
      <c r="L180" s="178"/>
      <c r="M180" s="116" t="s">
        <v>1751</v>
      </c>
    </row>
    <row r="181" spans="1:13" ht="12" customHeight="1">
      <c r="A181" s="99"/>
      <c r="B181" s="42"/>
      <c r="C181" s="41" t="s">
        <v>35</v>
      </c>
      <c r="D181" s="93"/>
      <c r="E181" s="206"/>
      <c r="F181" s="207"/>
      <c r="G181" s="205"/>
      <c r="H181" s="153"/>
      <c r="I181" s="172"/>
      <c r="J181" s="174"/>
      <c r="K181" s="175"/>
      <c r="L181" s="180"/>
      <c r="M181" s="117"/>
    </row>
    <row r="182" spans="1:13" ht="12" customHeight="1">
      <c r="A182" s="99"/>
      <c r="B182" s="42"/>
      <c r="C182" s="41" t="s">
        <v>2</v>
      </c>
      <c r="D182" s="93"/>
      <c r="E182" s="182"/>
      <c r="F182" s="183"/>
      <c r="G182" s="184"/>
      <c r="H182" s="185"/>
      <c r="I182" s="190"/>
      <c r="J182" s="192"/>
      <c r="K182" s="175"/>
      <c r="L182" s="196"/>
      <c r="M182" s="117"/>
    </row>
    <row r="183" spans="1:13" ht="12" customHeight="1">
      <c r="A183" s="100"/>
      <c r="B183" s="42"/>
      <c r="C183" s="45" t="s">
        <v>36</v>
      </c>
      <c r="D183" s="93"/>
      <c r="E183" s="126"/>
      <c r="F183" s="128"/>
      <c r="G183" s="187"/>
      <c r="H183" s="188"/>
      <c r="I183" s="193"/>
      <c r="J183" s="195"/>
      <c r="K183" s="175"/>
      <c r="L183" s="196"/>
      <c r="M183" s="118"/>
    </row>
    <row r="184" spans="1:13" ht="12" customHeight="1">
      <c r="A184" s="98">
        <f t="shared" ref="A184" si="37">A180+1</f>
        <v>48</v>
      </c>
      <c r="B184" s="90"/>
      <c r="C184" s="44" t="s">
        <v>34</v>
      </c>
      <c r="D184" s="91"/>
      <c r="E184" s="165"/>
      <c r="F184" s="166"/>
      <c r="G184" s="204"/>
      <c r="H184" s="151"/>
      <c r="I184" s="169"/>
      <c r="J184" s="171"/>
      <c r="K184" s="175"/>
      <c r="L184" s="178"/>
      <c r="M184" s="116" t="s">
        <v>1751</v>
      </c>
    </row>
    <row r="185" spans="1:13" ht="12" customHeight="1">
      <c r="A185" s="99"/>
      <c r="B185" s="42"/>
      <c r="C185" s="41" t="s">
        <v>35</v>
      </c>
      <c r="D185" s="93"/>
      <c r="E185" s="206"/>
      <c r="F185" s="207"/>
      <c r="G185" s="205"/>
      <c r="H185" s="153"/>
      <c r="I185" s="172"/>
      <c r="J185" s="174"/>
      <c r="K185" s="175"/>
      <c r="L185" s="180"/>
      <c r="M185" s="117"/>
    </row>
    <row r="186" spans="1:13" ht="12" customHeight="1">
      <c r="A186" s="99"/>
      <c r="B186" s="42"/>
      <c r="C186" s="41" t="s">
        <v>2</v>
      </c>
      <c r="D186" s="93"/>
      <c r="E186" s="182"/>
      <c r="F186" s="183"/>
      <c r="G186" s="184"/>
      <c r="H186" s="185"/>
      <c r="I186" s="190"/>
      <c r="J186" s="192"/>
      <c r="K186" s="175"/>
      <c r="L186" s="196"/>
      <c r="M186" s="117"/>
    </row>
    <row r="187" spans="1:13" ht="12" customHeight="1">
      <c r="A187" s="100"/>
      <c r="B187" s="43"/>
      <c r="C187" s="45" t="s">
        <v>36</v>
      </c>
      <c r="D187" s="81"/>
      <c r="E187" s="126"/>
      <c r="F187" s="128"/>
      <c r="G187" s="187"/>
      <c r="H187" s="188"/>
      <c r="I187" s="193"/>
      <c r="J187" s="195"/>
      <c r="K187" s="175"/>
      <c r="L187" s="198"/>
      <c r="M187" s="118"/>
    </row>
    <row r="188" spans="1:13" ht="12" customHeight="1">
      <c r="A188" s="98">
        <f t="shared" ref="A188" si="38">A184+1</f>
        <v>49</v>
      </c>
      <c r="B188" s="90"/>
      <c r="C188" s="44" t="s">
        <v>34</v>
      </c>
      <c r="D188" s="91"/>
      <c r="E188" s="165"/>
      <c r="F188" s="166"/>
      <c r="G188" s="204"/>
      <c r="H188" s="151"/>
      <c r="I188" s="169"/>
      <c r="J188" s="171"/>
      <c r="K188" s="175"/>
      <c r="L188" s="178"/>
      <c r="M188" s="116" t="s">
        <v>1751</v>
      </c>
    </row>
    <row r="189" spans="1:13" ht="12" customHeight="1">
      <c r="A189" s="99"/>
      <c r="B189" s="42"/>
      <c r="C189" s="41" t="s">
        <v>35</v>
      </c>
      <c r="D189" s="93"/>
      <c r="E189" s="206"/>
      <c r="F189" s="207"/>
      <c r="G189" s="205"/>
      <c r="H189" s="153"/>
      <c r="I189" s="172"/>
      <c r="J189" s="174"/>
      <c r="K189" s="175"/>
      <c r="L189" s="180"/>
      <c r="M189" s="117"/>
    </row>
    <row r="190" spans="1:13" ht="12" customHeight="1">
      <c r="A190" s="99"/>
      <c r="B190" s="42"/>
      <c r="C190" s="41" t="s">
        <v>2</v>
      </c>
      <c r="D190" s="93"/>
      <c r="E190" s="182"/>
      <c r="F190" s="183"/>
      <c r="G190" s="184"/>
      <c r="H190" s="185"/>
      <c r="I190" s="190"/>
      <c r="J190" s="192"/>
      <c r="K190" s="175"/>
      <c r="L190" s="196"/>
      <c r="M190" s="117"/>
    </row>
    <row r="191" spans="1:13" ht="12" customHeight="1">
      <c r="A191" s="100"/>
      <c r="B191" s="42"/>
      <c r="C191" s="45" t="s">
        <v>36</v>
      </c>
      <c r="D191" s="93"/>
      <c r="E191" s="126"/>
      <c r="F191" s="128"/>
      <c r="G191" s="187"/>
      <c r="H191" s="188"/>
      <c r="I191" s="193"/>
      <c r="J191" s="195"/>
      <c r="K191" s="175"/>
      <c r="L191" s="196"/>
      <c r="M191" s="118"/>
    </row>
    <row r="192" spans="1:13" ht="12" customHeight="1">
      <c r="A192" s="98">
        <f t="shared" ref="A192" si="39">A188+1</f>
        <v>50</v>
      </c>
      <c r="B192" s="90"/>
      <c r="C192" s="44" t="s">
        <v>34</v>
      </c>
      <c r="D192" s="91"/>
      <c r="E192" s="165"/>
      <c r="F192" s="166"/>
      <c r="G192" s="204"/>
      <c r="H192" s="151"/>
      <c r="I192" s="169"/>
      <c r="J192" s="171"/>
      <c r="K192" s="175"/>
      <c r="L192" s="178"/>
      <c r="M192" s="116" t="s">
        <v>1751</v>
      </c>
    </row>
    <row r="193" spans="1:13" ht="12" customHeight="1">
      <c r="A193" s="99"/>
      <c r="B193" s="42"/>
      <c r="C193" s="41" t="s">
        <v>35</v>
      </c>
      <c r="D193" s="93"/>
      <c r="E193" s="206"/>
      <c r="F193" s="207"/>
      <c r="G193" s="205"/>
      <c r="H193" s="153"/>
      <c r="I193" s="172"/>
      <c r="J193" s="174"/>
      <c r="K193" s="175"/>
      <c r="L193" s="180"/>
      <c r="M193" s="117"/>
    </row>
    <row r="194" spans="1:13" ht="12" customHeight="1">
      <c r="A194" s="99"/>
      <c r="B194" s="42"/>
      <c r="C194" s="41" t="s">
        <v>2</v>
      </c>
      <c r="D194" s="93"/>
      <c r="E194" s="182"/>
      <c r="F194" s="183"/>
      <c r="G194" s="184"/>
      <c r="H194" s="185"/>
      <c r="I194" s="190"/>
      <c r="J194" s="192"/>
      <c r="K194" s="175"/>
      <c r="L194" s="196"/>
      <c r="M194" s="117"/>
    </row>
    <row r="195" spans="1:13" ht="12" customHeight="1">
      <c r="A195" s="100"/>
      <c r="B195" s="42"/>
      <c r="C195" s="45" t="s">
        <v>36</v>
      </c>
      <c r="D195" s="93"/>
      <c r="E195" s="126"/>
      <c r="F195" s="128"/>
      <c r="G195" s="187"/>
      <c r="H195" s="188"/>
      <c r="I195" s="193"/>
      <c r="J195" s="195"/>
      <c r="K195" s="175"/>
      <c r="L195" s="196"/>
      <c r="M195" s="118"/>
    </row>
    <row r="196" spans="1:13" ht="12" customHeight="1">
      <c r="A196" s="98">
        <f t="shared" ref="A196" si="40">A192+1</f>
        <v>51</v>
      </c>
      <c r="B196" s="90"/>
      <c r="C196" s="44" t="s">
        <v>34</v>
      </c>
      <c r="D196" s="91"/>
      <c r="E196" s="165"/>
      <c r="F196" s="166"/>
      <c r="G196" s="204"/>
      <c r="H196" s="151"/>
      <c r="I196" s="169"/>
      <c r="J196" s="171"/>
      <c r="K196" s="175"/>
      <c r="L196" s="178"/>
      <c r="M196" s="116" t="s">
        <v>1751</v>
      </c>
    </row>
    <row r="197" spans="1:13" ht="12" customHeight="1">
      <c r="A197" s="99"/>
      <c r="B197" s="42"/>
      <c r="C197" s="41" t="s">
        <v>35</v>
      </c>
      <c r="D197" s="93"/>
      <c r="E197" s="206"/>
      <c r="F197" s="207"/>
      <c r="G197" s="205"/>
      <c r="H197" s="153"/>
      <c r="I197" s="172"/>
      <c r="J197" s="174"/>
      <c r="K197" s="175"/>
      <c r="L197" s="180"/>
      <c r="M197" s="117"/>
    </row>
    <row r="198" spans="1:13" ht="12" customHeight="1">
      <c r="A198" s="99"/>
      <c r="B198" s="42"/>
      <c r="C198" s="41" t="s">
        <v>2</v>
      </c>
      <c r="D198" s="93"/>
      <c r="E198" s="182"/>
      <c r="F198" s="183"/>
      <c r="G198" s="184"/>
      <c r="H198" s="185"/>
      <c r="I198" s="190"/>
      <c r="J198" s="192"/>
      <c r="K198" s="175"/>
      <c r="L198" s="196"/>
      <c r="M198" s="117"/>
    </row>
    <row r="199" spans="1:13" ht="12" customHeight="1">
      <c r="A199" s="100"/>
      <c r="B199" s="42"/>
      <c r="C199" s="45" t="s">
        <v>36</v>
      </c>
      <c r="D199" s="93"/>
      <c r="E199" s="126"/>
      <c r="F199" s="128"/>
      <c r="G199" s="187"/>
      <c r="H199" s="188"/>
      <c r="I199" s="193"/>
      <c r="J199" s="195"/>
      <c r="K199" s="175"/>
      <c r="L199" s="196"/>
      <c r="M199" s="118"/>
    </row>
    <row r="200" spans="1:13" ht="12" customHeight="1">
      <c r="A200" s="98">
        <f t="shared" ref="A200" si="41">A196+1</f>
        <v>52</v>
      </c>
      <c r="B200" s="90"/>
      <c r="C200" s="44" t="s">
        <v>34</v>
      </c>
      <c r="D200" s="91"/>
      <c r="E200" s="165"/>
      <c r="F200" s="166"/>
      <c r="G200" s="204"/>
      <c r="H200" s="151"/>
      <c r="I200" s="169"/>
      <c r="J200" s="171"/>
      <c r="K200" s="175"/>
      <c r="L200" s="178"/>
      <c r="M200" s="116" t="s">
        <v>1751</v>
      </c>
    </row>
    <row r="201" spans="1:13" ht="12" customHeight="1">
      <c r="A201" s="99"/>
      <c r="B201" s="42"/>
      <c r="C201" s="41" t="s">
        <v>35</v>
      </c>
      <c r="D201" s="93"/>
      <c r="E201" s="206"/>
      <c r="F201" s="207"/>
      <c r="G201" s="205"/>
      <c r="H201" s="153"/>
      <c r="I201" s="172"/>
      <c r="J201" s="174"/>
      <c r="K201" s="175"/>
      <c r="L201" s="180"/>
      <c r="M201" s="117"/>
    </row>
    <row r="202" spans="1:13" ht="12" customHeight="1">
      <c r="A202" s="99"/>
      <c r="B202" s="42"/>
      <c r="C202" s="41" t="s">
        <v>2</v>
      </c>
      <c r="D202" s="93"/>
      <c r="E202" s="182"/>
      <c r="F202" s="183"/>
      <c r="G202" s="184"/>
      <c r="H202" s="185"/>
      <c r="I202" s="190"/>
      <c r="J202" s="192"/>
      <c r="K202" s="175"/>
      <c r="L202" s="196"/>
      <c r="M202" s="117"/>
    </row>
    <row r="203" spans="1:13" ht="12" customHeight="1">
      <c r="A203" s="100"/>
      <c r="B203" s="42"/>
      <c r="C203" s="45" t="s">
        <v>36</v>
      </c>
      <c r="D203" s="93"/>
      <c r="E203" s="126"/>
      <c r="F203" s="128"/>
      <c r="G203" s="187"/>
      <c r="H203" s="188"/>
      <c r="I203" s="193"/>
      <c r="J203" s="195"/>
      <c r="K203" s="175"/>
      <c r="L203" s="196"/>
      <c r="M203" s="118"/>
    </row>
    <row r="204" spans="1:13" ht="12" customHeight="1">
      <c r="A204" s="98">
        <f t="shared" ref="A204" si="42">A200+1</f>
        <v>53</v>
      </c>
      <c r="B204" s="90"/>
      <c r="C204" s="44" t="s">
        <v>34</v>
      </c>
      <c r="D204" s="91"/>
      <c r="E204" s="165"/>
      <c r="F204" s="166"/>
      <c r="G204" s="204"/>
      <c r="H204" s="151"/>
      <c r="I204" s="169"/>
      <c r="J204" s="171"/>
      <c r="K204" s="175"/>
      <c r="L204" s="178"/>
      <c r="M204" s="116" t="s">
        <v>1751</v>
      </c>
    </row>
    <row r="205" spans="1:13" ht="12" customHeight="1">
      <c r="A205" s="99"/>
      <c r="B205" s="42"/>
      <c r="C205" s="41" t="s">
        <v>35</v>
      </c>
      <c r="D205" s="93"/>
      <c r="E205" s="206"/>
      <c r="F205" s="207"/>
      <c r="G205" s="205"/>
      <c r="H205" s="153"/>
      <c r="I205" s="172"/>
      <c r="J205" s="174"/>
      <c r="K205" s="175"/>
      <c r="L205" s="180"/>
      <c r="M205" s="117"/>
    </row>
    <row r="206" spans="1:13" ht="12" customHeight="1">
      <c r="A206" s="99"/>
      <c r="B206" s="42"/>
      <c r="C206" s="41" t="s">
        <v>2</v>
      </c>
      <c r="D206" s="93"/>
      <c r="E206" s="182"/>
      <c r="F206" s="183"/>
      <c r="G206" s="184"/>
      <c r="H206" s="185"/>
      <c r="I206" s="190"/>
      <c r="J206" s="192"/>
      <c r="K206" s="175"/>
      <c r="L206" s="196"/>
      <c r="M206" s="117"/>
    </row>
    <row r="207" spans="1:13" ht="12" customHeight="1">
      <c r="A207" s="100"/>
      <c r="B207" s="42"/>
      <c r="C207" s="45" t="s">
        <v>36</v>
      </c>
      <c r="D207" s="93"/>
      <c r="E207" s="126"/>
      <c r="F207" s="128"/>
      <c r="G207" s="187"/>
      <c r="H207" s="188"/>
      <c r="I207" s="193"/>
      <c r="J207" s="195"/>
      <c r="K207" s="175"/>
      <c r="L207" s="196"/>
      <c r="M207" s="118"/>
    </row>
    <row r="208" spans="1:13" ht="12" customHeight="1">
      <c r="A208" s="98">
        <f t="shared" ref="A208" si="43">A204+1</f>
        <v>54</v>
      </c>
      <c r="B208" s="90"/>
      <c r="C208" s="44" t="s">
        <v>34</v>
      </c>
      <c r="D208" s="91"/>
      <c r="E208" s="165"/>
      <c r="F208" s="166"/>
      <c r="G208" s="204"/>
      <c r="H208" s="151"/>
      <c r="I208" s="169"/>
      <c r="J208" s="171"/>
      <c r="K208" s="175"/>
      <c r="L208" s="178"/>
      <c r="M208" s="116" t="s">
        <v>1751</v>
      </c>
    </row>
    <row r="209" spans="1:13" ht="12" customHeight="1">
      <c r="A209" s="99"/>
      <c r="B209" s="42"/>
      <c r="C209" s="41" t="s">
        <v>35</v>
      </c>
      <c r="D209" s="93"/>
      <c r="E209" s="206"/>
      <c r="F209" s="207"/>
      <c r="G209" s="205"/>
      <c r="H209" s="153"/>
      <c r="I209" s="172"/>
      <c r="J209" s="174"/>
      <c r="K209" s="175"/>
      <c r="L209" s="180"/>
      <c r="M209" s="117"/>
    </row>
    <row r="210" spans="1:13" ht="12" customHeight="1">
      <c r="A210" s="99"/>
      <c r="B210" s="42"/>
      <c r="C210" s="41" t="s">
        <v>2</v>
      </c>
      <c r="D210" s="93"/>
      <c r="E210" s="182"/>
      <c r="F210" s="183"/>
      <c r="G210" s="184"/>
      <c r="H210" s="185"/>
      <c r="I210" s="190"/>
      <c r="J210" s="192"/>
      <c r="K210" s="175"/>
      <c r="L210" s="196"/>
      <c r="M210" s="117"/>
    </row>
    <row r="211" spans="1:13" ht="12" customHeight="1">
      <c r="A211" s="100"/>
      <c r="B211" s="42"/>
      <c r="C211" s="45" t="s">
        <v>36</v>
      </c>
      <c r="D211" s="93"/>
      <c r="E211" s="126"/>
      <c r="F211" s="128"/>
      <c r="G211" s="187"/>
      <c r="H211" s="188"/>
      <c r="I211" s="193"/>
      <c r="J211" s="195"/>
      <c r="K211" s="175"/>
      <c r="L211" s="196"/>
      <c r="M211" s="118"/>
    </row>
    <row r="212" spans="1:13" ht="12" customHeight="1">
      <c r="A212" s="98">
        <f t="shared" ref="A212" si="44">A208+1</f>
        <v>55</v>
      </c>
      <c r="B212" s="90"/>
      <c r="C212" s="44" t="s">
        <v>34</v>
      </c>
      <c r="D212" s="91"/>
      <c r="E212" s="165"/>
      <c r="F212" s="166"/>
      <c r="G212" s="204"/>
      <c r="H212" s="151"/>
      <c r="I212" s="169"/>
      <c r="J212" s="171"/>
      <c r="K212" s="175"/>
      <c r="L212" s="178"/>
      <c r="M212" s="116" t="s">
        <v>1751</v>
      </c>
    </row>
    <row r="213" spans="1:13" ht="12" customHeight="1">
      <c r="A213" s="99"/>
      <c r="B213" s="42"/>
      <c r="C213" s="41" t="s">
        <v>35</v>
      </c>
      <c r="D213" s="93"/>
      <c r="E213" s="206"/>
      <c r="F213" s="207"/>
      <c r="G213" s="205"/>
      <c r="H213" s="153"/>
      <c r="I213" s="172"/>
      <c r="J213" s="174"/>
      <c r="K213" s="175"/>
      <c r="L213" s="180"/>
      <c r="M213" s="117"/>
    </row>
    <row r="214" spans="1:13" ht="12" customHeight="1">
      <c r="A214" s="99"/>
      <c r="B214" s="42"/>
      <c r="C214" s="41" t="s">
        <v>2</v>
      </c>
      <c r="D214" s="93"/>
      <c r="E214" s="182"/>
      <c r="F214" s="183"/>
      <c r="G214" s="184"/>
      <c r="H214" s="185"/>
      <c r="I214" s="190"/>
      <c r="J214" s="192"/>
      <c r="K214" s="175"/>
      <c r="L214" s="196"/>
      <c r="M214" s="117"/>
    </row>
    <row r="215" spans="1:13" ht="12" customHeight="1">
      <c r="A215" s="100"/>
      <c r="B215" s="42"/>
      <c r="C215" s="45" t="s">
        <v>36</v>
      </c>
      <c r="D215" s="93"/>
      <c r="E215" s="126"/>
      <c r="F215" s="128"/>
      <c r="G215" s="187"/>
      <c r="H215" s="188"/>
      <c r="I215" s="193"/>
      <c r="J215" s="195"/>
      <c r="K215" s="175"/>
      <c r="L215" s="196"/>
      <c r="M215" s="118"/>
    </row>
    <row r="216" spans="1:13" ht="12" customHeight="1">
      <c r="A216" s="98">
        <f t="shared" ref="A216" si="45">A212+1</f>
        <v>56</v>
      </c>
      <c r="B216" s="90"/>
      <c r="C216" s="44" t="s">
        <v>34</v>
      </c>
      <c r="D216" s="91"/>
      <c r="E216" s="165"/>
      <c r="F216" s="166"/>
      <c r="G216" s="204"/>
      <c r="H216" s="151"/>
      <c r="I216" s="169"/>
      <c r="J216" s="171"/>
      <c r="K216" s="175"/>
      <c r="L216" s="178"/>
      <c r="M216" s="116" t="s">
        <v>1751</v>
      </c>
    </row>
    <row r="217" spans="1:13" ht="12" customHeight="1">
      <c r="A217" s="99"/>
      <c r="B217" s="42"/>
      <c r="C217" s="41" t="s">
        <v>35</v>
      </c>
      <c r="D217" s="93"/>
      <c r="E217" s="206"/>
      <c r="F217" s="207"/>
      <c r="G217" s="205"/>
      <c r="H217" s="153"/>
      <c r="I217" s="172"/>
      <c r="J217" s="174"/>
      <c r="K217" s="175"/>
      <c r="L217" s="180"/>
      <c r="M217" s="117"/>
    </row>
    <row r="218" spans="1:13" ht="12" customHeight="1">
      <c r="A218" s="99"/>
      <c r="B218" s="42"/>
      <c r="C218" s="41" t="s">
        <v>2</v>
      </c>
      <c r="D218" s="93"/>
      <c r="E218" s="182"/>
      <c r="F218" s="183"/>
      <c r="G218" s="184"/>
      <c r="H218" s="185"/>
      <c r="I218" s="190"/>
      <c r="J218" s="192"/>
      <c r="K218" s="175"/>
      <c r="L218" s="196"/>
      <c r="M218" s="117"/>
    </row>
    <row r="219" spans="1:13" ht="12" customHeight="1">
      <c r="A219" s="100"/>
      <c r="B219" s="42"/>
      <c r="C219" s="45" t="s">
        <v>36</v>
      </c>
      <c r="D219" s="93"/>
      <c r="E219" s="126"/>
      <c r="F219" s="128"/>
      <c r="G219" s="187"/>
      <c r="H219" s="188"/>
      <c r="I219" s="193"/>
      <c r="J219" s="195"/>
      <c r="K219" s="175"/>
      <c r="L219" s="196"/>
      <c r="M219" s="118"/>
    </row>
    <row r="220" spans="1:13" ht="12" customHeight="1">
      <c r="A220" s="98">
        <f t="shared" ref="A220" si="46">A216+1</f>
        <v>57</v>
      </c>
      <c r="B220" s="90"/>
      <c r="C220" s="44" t="s">
        <v>34</v>
      </c>
      <c r="D220" s="91"/>
      <c r="E220" s="165"/>
      <c r="F220" s="166"/>
      <c r="G220" s="204"/>
      <c r="H220" s="151"/>
      <c r="I220" s="169"/>
      <c r="J220" s="171"/>
      <c r="K220" s="175"/>
      <c r="L220" s="178"/>
      <c r="M220" s="116" t="s">
        <v>1751</v>
      </c>
    </row>
    <row r="221" spans="1:13" ht="12" customHeight="1">
      <c r="A221" s="99"/>
      <c r="B221" s="42"/>
      <c r="C221" s="41" t="s">
        <v>35</v>
      </c>
      <c r="D221" s="93"/>
      <c r="E221" s="206"/>
      <c r="F221" s="207"/>
      <c r="G221" s="205"/>
      <c r="H221" s="153"/>
      <c r="I221" s="172"/>
      <c r="J221" s="174"/>
      <c r="K221" s="175"/>
      <c r="L221" s="180"/>
      <c r="M221" s="117"/>
    </row>
    <row r="222" spans="1:13" ht="12" customHeight="1">
      <c r="A222" s="99"/>
      <c r="B222" s="42"/>
      <c r="C222" s="41" t="s">
        <v>2</v>
      </c>
      <c r="D222" s="93"/>
      <c r="E222" s="182"/>
      <c r="F222" s="183"/>
      <c r="G222" s="184"/>
      <c r="H222" s="185"/>
      <c r="I222" s="190"/>
      <c r="J222" s="192"/>
      <c r="K222" s="175"/>
      <c r="L222" s="196"/>
      <c r="M222" s="117"/>
    </row>
    <row r="223" spans="1:13" ht="12" customHeight="1">
      <c r="A223" s="100"/>
      <c r="B223" s="42"/>
      <c r="C223" s="45" t="s">
        <v>36</v>
      </c>
      <c r="D223" s="93"/>
      <c r="E223" s="126"/>
      <c r="F223" s="128"/>
      <c r="G223" s="187"/>
      <c r="H223" s="188"/>
      <c r="I223" s="193"/>
      <c r="J223" s="195"/>
      <c r="K223" s="175"/>
      <c r="L223" s="196"/>
      <c r="M223" s="118"/>
    </row>
    <row r="224" spans="1:13" ht="12" customHeight="1">
      <c r="A224" s="98">
        <f t="shared" ref="A224" si="47">A220+1</f>
        <v>58</v>
      </c>
      <c r="B224" s="90"/>
      <c r="C224" s="44" t="s">
        <v>34</v>
      </c>
      <c r="D224" s="91"/>
      <c r="E224" s="165"/>
      <c r="F224" s="166"/>
      <c r="G224" s="204"/>
      <c r="H224" s="151"/>
      <c r="I224" s="169"/>
      <c r="J224" s="171"/>
      <c r="K224" s="175"/>
      <c r="L224" s="178"/>
      <c r="M224" s="116" t="s">
        <v>1751</v>
      </c>
    </row>
    <row r="225" spans="1:13" ht="12" customHeight="1">
      <c r="A225" s="99"/>
      <c r="B225" s="42"/>
      <c r="C225" s="41" t="s">
        <v>35</v>
      </c>
      <c r="D225" s="93"/>
      <c r="E225" s="206"/>
      <c r="F225" s="207"/>
      <c r="G225" s="205"/>
      <c r="H225" s="153"/>
      <c r="I225" s="172"/>
      <c r="J225" s="174"/>
      <c r="K225" s="175"/>
      <c r="L225" s="180"/>
      <c r="M225" s="117"/>
    </row>
    <row r="226" spans="1:13" ht="12" customHeight="1">
      <c r="A226" s="99"/>
      <c r="B226" s="42"/>
      <c r="C226" s="41" t="s">
        <v>2</v>
      </c>
      <c r="D226" s="93"/>
      <c r="E226" s="182"/>
      <c r="F226" s="183"/>
      <c r="G226" s="184"/>
      <c r="H226" s="185"/>
      <c r="I226" s="190"/>
      <c r="J226" s="192"/>
      <c r="K226" s="175"/>
      <c r="L226" s="196"/>
      <c r="M226" s="117"/>
    </row>
    <row r="227" spans="1:13" ht="12" customHeight="1">
      <c r="A227" s="100"/>
      <c r="B227" s="42"/>
      <c r="C227" s="45" t="s">
        <v>36</v>
      </c>
      <c r="D227" s="93"/>
      <c r="E227" s="126"/>
      <c r="F227" s="128"/>
      <c r="G227" s="187"/>
      <c r="H227" s="188"/>
      <c r="I227" s="193"/>
      <c r="J227" s="195"/>
      <c r="K227" s="175"/>
      <c r="L227" s="196"/>
      <c r="M227" s="118"/>
    </row>
    <row r="228" spans="1:13" ht="12" customHeight="1">
      <c r="A228" s="98">
        <f t="shared" ref="A228" si="48">A224+1</f>
        <v>59</v>
      </c>
      <c r="B228" s="90"/>
      <c r="C228" s="44" t="s">
        <v>34</v>
      </c>
      <c r="D228" s="91"/>
      <c r="E228" s="165"/>
      <c r="F228" s="166"/>
      <c r="G228" s="204"/>
      <c r="H228" s="151"/>
      <c r="I228" s="169"/>
      <c r="J228" s="171"/>
      <c r="K228" s="175"/>
      <c r="L228" s="178"/>
      <c r="M228" s="116" t="s">
        <v>1751</v>
      </c>
    </row>
    <row r="229" spans="1:13" ht="12" customHeight="1">
      <c r="A229" s="99"/>
      <c r="B229" s="42"/>
      <c r="C229" s="41" t="s">
        <v>35</v>
      </c>
      <c r="D229" s="93"/>
      <c r="E229" s="206"/>
      <c r="F229" s="207"/>
      <c r="G229" s="205"/>
      <c r="H229" s="153"/>
      <c r="I229" s="172"/>
      <c r="J229" s="174"/>
      <c r="K229" s="175"/>
      <c r="L229" s="180"/>
      <c r="M229" s="117"/>
    </row>
    <row r="230" spans="1:13" ht="12" customHeight="1">
      <c r="A230" s="99"/>
      <c r="B230" s="42"/>
      <c r="C230" s="41" t="s">
        <v>2</v>
      </c>
      <c r="D230" s="93"/>
      <c r="E230" s="182"/>
      <c r="F230" s="183"/>
      <c r="G230" s="184"/>
      <c r="H230" s="185"/>
      <c r="I230" s="190"/>
      <c r="J230" s="192"/>
      <c r="K230" s="175"/>
      <c r="L230" s="196"/>
      <c r="M230" s="117"/>
    </row>
    <row r="231" spans="1:13" ht="12" customHeight="1">
      <c r="A231" s="100"/>
      <c r="B231" s="42"/>
      <c r="C231" s="45" t="s">
        <v>36</v>
      </c>
      <c r="D231" s="93"/>
      <c r="E231" s="126"/>
      <c r="F231" s="128"/>
      <c r="G231" s="187"/>
      <c r="H231" s="188"/>
      <c r="I231" s="193"/>
      <c r="J231" s="195"/>
      <c r="K231" s="175"/>
      <c r="L231" s="196"/>
      <c r="M231" s="118"/>
    </row>
    <row r="232" spans="1:13" ht="12" customHeight="1">
      <c r="A232" s="98">
        <f t="shared" ref="A232" si="49">A228+1</f>
        <v>60</v>
      </c>
      <c r="B232" s="90"/>
      <c r="C232" s="44" t="s">
        <v>34</v>
      </c>
      <c r="D232" s="91"/>
      <c r="E232" s="165"/>
      <c r="F232" s="166"/>
      <c r="G232" s="204"/>
      <c r="H232" s="151"/>
      <c r="I232" s="169"/>
      <c r="J232" s="171"/>
      <c r="K232" s="175"/>
      <c r="L232" s="178"/>
      <c r="M232" s="116" t="s">
        <v>1751</v>
      </c>
    </row>
    <row r="233" spans="1:13" ht="12" customHeight="1">
      <c r="A233" s="99"/>
      <c r="B233" s="42"/>
      <c r="C233" s="41" t="s">
        <v>35</v>
      </c>
      <c r="D233" s="93"/>
      <c r="E233" s="206"/>
      <c r="F233" s="207"/>
      <c r="G233" s="205"/>
      <c r="H233" s="153"/>
      <c r="I233" s="172"/>
      <c r="J233" s="174"/>
      <c r="K233" s="175"/>
      <c r="L233" s="180"/>
      <c r="M233" s="117"/>
    </row>
    <row r="234" spans="1:13" ht="12" customHeight="1">
      <c r="A234" s="99"/>
      <c r="B234" s="42"/>
      <c r="C234" s="41" t="s">
        <v>2</v>
      </c>
      <c r="D234" s="93"/>
      <c r="E234" s="182"/>
      <c r="F234" s="183"/>
      <c r="G234" s="184"/>
      <c r="H234" s="185"/>
      <c r="I234" s="190"/>
      <c r="J234" s="192"/>
      <c r="K234" s="175"/>
      <c r="L234" s="196"/>
      <c r="M234" s="117"/>
    </row>
    <row r="235" spans="1:13" ht="12" customHeight="1">
      <c r="A235" s="100"/>
      <c r="B235" s="42"/>
      <c r="C235" s="45" t="s">
        <v>36</v>
      </c>
      <c r="D235" s="93"/>
      <c r="E235" s="126"/>
      <c r="F235" s="128"/>
      <c r="G235" s="187"/>
      <c r="H235" s="188"/>
      <c r="I235" s="193"/>
      <c r="J235" s="195"/>
      <c r="K235" s="175"/>
      <c r="L235" s="196"/>
      <c r="M235" s="118"/>
    </row>
    <row r="236" spans="1:13" ht="12" customHeight="1">
      <c r="A236" s="98">
        <f t="shared" ref="A236" si="50">A232+1</f>
        <v>61</v>
      </c>
      <c r="B236" s="90"/>
      <c r="C236" s="44" t="s">
        <v>34</v>
      </c>
      <c r="D236" s="91"/>
      <c r="E236" s="165"/>
      <c r="F236" s="166"/>
      <c r="G236" s="204"/>
      <c r="H236" s="151"/>
      <c r="I236" s="169"/>
      <c r="J236" s="171"/>
      <c r="K236" s="175"/>
      <c r="L236" s="178"/>
      <c r="M236" s="116" t="s">
        <v>1751</v>
      </c>
    </row>
    <row r="237" spans="1:13" ht="12" customHeight="1">
      <c r="A237" s="99"/>
      <c r="B237" s="42"/>
      <c r="C237" s="41" t="s">
        <v>35</v>
      </c>
      <c r="D237" s="93"/>
      <c r="E237" s="206"/>
      <c r="F237" s="207"/>
      <c r="G237" s="205"/>
      <c r="H237" s="153"/>
      <c r="I237" s="172"/>
      <c r="J237" s="174"/>
      <c r="K237" s="175"/>
      <c r="L237" s="180"/>
      <c r="M237" s="117"/>
    </row>
    <row r="238" spans="1:13" ht="12" customHeight="1">
      <c r="A238" s="99"/>
      <c r="B238" s="42"/>
      <c r="C238" s="41" t="s">
        <v>2</v>
      </c>
      <c r="D238" s="93"/>
      <c r="E238" s="182"/>
      <c r="F238" s="183"/>
      <c r="G238" s="184"/>
      <c r="H238" s="185"/>
      <c r="I238" s="190"/>
      <c r="J238" s="192"/>
      <c r="K238" s="175"/>
      <c r="L238" s="196"/>
      <c r="M238" s="117"/>
    </row>
    <row r="239" spans="1:13" ht="12" customHeight="1">
      <c r="A239" s="100"/>
      <c r="B239" s="42"/>
      <c r="C239" s="45" t="s">
        <v>36</v>
      </c>
      <c r="D239" s="93"/>
      <c r="E239" s="126"/>
      <c r="F239" s="128"/>
      <c r="G239" s="187"/>
      <c r="H239" s="188"/>
      <c r="I239" s="193"/>
      <c r="J239" s="195"/>
      <c r="K239" s="175"/>
      <c r="L239" s="196"/>
      <c r="M239" s="118"/>
    </row>
    <row r="240" spans="1:13" ht="12" customHeight="1">
      <c r="A240" s="98">
        <f t="shared" ref="A240" si="51">A236+1</f>
        <v>62</v>
      </c>
      <c r="B240" s="90"/>
      <c r="C240" s="44" t="s">
        <v>34</v>
      </c>
      <c r="D240" s="91"/>
      <c r="E240" s="165"/>
      <c r="F240" s="166"/>
      <c r="G240" s="204"/>
      <c r="H240" s="151"/>
      <c r="I240" s="169"/>
      <c r="J240" s="171"/>
      <c r="K240" s="175"/>
      <c r="L240" s="178"/>
      <c r="M240" s="116" t="s">
        <v>1751</v>
      </c>
    </row>
    <row r="241" spans="1:13" ht="12" customHeight="1">
      <c r="A241" s="99"/>
      <c r="B241" s="42"/>
      <c r="C241" s="41" t="s">
        <v>35</v>
      </c>
      <c r="D241" s="93"/>
      <c r="E241" s="206"/>
      <c r="F241" s="207"/>
      <c r="G241" s="205"/>
      <c r="H241" s="153"/>
      <c r="I241" s="172"/>
      <c r="J241" s="174"/>
      <c r="K241" s="175"/>
      <c r="L241" s="180"/>
      <c r="M241" s="117"/>
    </row>
    <row r="242" spans="1:13" ht="12" customHeight="1">
      <c r="A242" s="99"/>
      <c r="B242" s="42"/>
      <c r="C242" s="41" t="s">
        <v>2</v>
      </c>
      <c r="D242" s="93"/>
      <c r="E242" s="182"/>
      <c r="F242" s="183"/>
      <c r="G242" s="184"/>
      <c r="H242" s="185"/>
      <c r="I242" s="190"/>
      <c r="J242" s="192"/>
      <c r="K242" s="175"/>
      <c r="L242" s="196"/>
      <c r="M242" s="117"/>
    </row>
    <row r="243" spans="1:13" ht="12" customHeight="1">
      <c r="A243" s="100"/>
      <c r="B243" s="42"/>
      <c r="C243" s="45" t="s">
        <v>36</v>
      </c>
      <c r="D243" s="93"/>
      <c r="E243" s="126"/>
      <c r="F243" s="128"/>
      <c r="G243" s="187"/>
      <c r="H243" s="188"/>
      <c r="I243" s="193"/>
      <c r="J243" s="195"/>
      <c r="K243" s="175"/>
      <c r="L243" s="196"/>
      <c r="M243" s="118"/>
    </row>
    <row r="244" spans="1:13" ht="12" customHeight="1">
      <c r="A244" s="98">
        <f t="shared" ref="A244" si="52">A240+1</f>
        <v>63</v>
      </c>
      <c r="B244" s="90"/>
      <c r="C244" s="44" t="s">
        <v>34</v>
      </c>
      <c r="D244" s="91"/>
      <c r="E244" s="165"/>
      <c r="F244" s="166"/>
      <c r="G244" s="204"/>
      <c r="H244" s="151"/>
      <c r="I244" s="169"/>
      <c r="J244" s="171"/>
      <c r="K244" s="175"/>
      <c r="L244" s="178"/>
      <c r="M244" s="116" t="s">
        <v>1751</v>
      </c>
    </row>
    <row r="245" spans="1:13" ht="12" customHeight="1">
      <c r="A245" s="99"/>
      <c r="B245" s="42"/>
      <c r="C245" s="41" t="s">
        <v>35</v>
      </c>
      <c r="D245" s="93"/>
      <c r="E245" s="206"/>
      <c r="F245" s="207"/>
      <c r="G245" s="205"/>
      <c r="H245" s="153"/>
      <c r="I245" s="172"/>
      <c r="J245" s="174"/>
      <c r="K245" s="175"/>
      <c r="L245" s="180"/>
      <c r="M245" s="117"/>
    </row>
    <row r="246" spans="1:13" ht="12" customHeight="1">
      <c r="A246" s="99"/>
      <c r="B246" s="42"/>
      <c r="C246" s="41" t="s">
        <v>2</v>
      </c>
      <c r="D246" s="93"/>
      <c r="E246" s="182"/>
      <c r="F246" s="183"/>
      <c r="G246" s="184"/>
      <c r="H246" s="185"/>
      <c r="I246" s="190"/>
      <c r="J246" s="192"/>
      <c r="K246" s="175"/>
      <c r="L246" s="196"/>
      <c r="M246" s="117"/>
    </row>
    <row r="247" spans="1:13" ht="12" customHeight="1">
      <c r="A247" s="100"/>
      <c r="B247" s="43"/>
      <c r="C247" s="45" t="s">
        <v>36</v>
      </c>
      <c r="D247" s="81"/>
      <c r="E247" s="126"/>
      <c r="F247" s="128"/>
      <c r="G247" s="187"/>
      <c r="H247" s="188"/>
      <c r="I247" s="193"/>
      <c r="J247" s="195"/>
      <c r="K247" s="175"/>
      <c r="L247" s="198"/>
      <c r="M247" s="118"/>
    </row>
    <row r="248" spans="1:13" ht="12" customHeight="1">
      <c r="A248" s="98">
        <f t="shared" ref="A248" si="53">A244+1</f>
        <v>64</v>
      </c>
      <c r="B248" s="90"/>
      <c r="C248" s="44" t="s">
        <v>34</v>
      </c>
      <c r="D248" s="91"/>
      <c r="E248" s="165"/>
      <c r="F248" s="166"/>
      <c r="G248" s="204"/>
      <c r="H248" s="151"/>
      <c r="I248" s="169"/>
      <c r="J248" s="171"/>
      <c r="K248" s="175"/>
      <c r="L248" s="178"/>
      <c r="M248" s="116" t="s">
        <v>1751</v>
      </c>
    </row>
    <row r="249" spans="1:13" ht="12" customHeight="1">
      <c r="A249" s="99"/>
      <c r="B249" s="42"/>
      <c r="C249" s="41" t="s">
        <v>35</v>
      </c>
      <c r="D249" s="93"/>
      <c r="E249" s="206"/>
      <c r="F249" s="207"/>
      <c r="G249" s="205"/>
      <c r="H249" s="153"/>
      <c r="I249" s="172"/>
      <c r="J249" s="174"/>
      <c r="K249" s="175"/>
      <c r="L249" s="180"/>
      <c r="M249" s="117"/>
    </row>
    <row r="250" spans="1:13" ht="12" customHeight="1">
      <c r="A250" s="99"/>
      <c r="B250" s="42"/>
      <c r="C250" s="41" t="s">
        <v>2</v>
      </c>
      <c r="D250" s="93"/>
      <c r="E250" s="182"/>
      <c r="F250" s="183"/>
      <c r="G250" s="184"/>
      <c r="H250" s="185"/>
      <c r="I250" s="190"/>
      <c r="J250" s="192"/>
      <c r="K250" s="175"/>
      <c r="L250" s="196"/>
      <c r="M250" s="117"/>
    </row>
    <row r="251" spans="1:13" ht="12" customHeight="1">
      <c r="A251" s="100"/>
      <c r="B251" s="42"/>
      <c r="C251" s="45" t="s">
        <v>36</v>
      </c>
      <c r="D251" s="93"/>
      <c r="E251" s="126"/>
      <c r="F251" s="128"/>
      <c r="G251" s="187"/>
      <c r="H251" s="188"/>
      <c r="I251" s="193"/>
      <c r="J251" s="195"/>
      <c r="K251" s="175"/>
      <c r="L251" s="196"/>
      <c r="M251" s="118"/>
    </row>
    <row r="252" spans="1:13" ht="12" customHeight="1">
      <c r="A252" s="98">
        <f t="shared" ref="A252" si="54">A248+1</f>
        <v>65</v>
      </c>
      <c r="B252" s="90"/>
      <c r="C252" s="44" t="s">
        <v>34</v>
      </c>
      <c r="D252" s="91"/>
      <c r="E252" s="165"/>
      <c r="F252" s="166"/>
      <c r="G252" s="204"/>
      <c r="H252" s="151"/>
      <c r="I252" s="169"/>
      <c r="J252" s="171"/>
      <c r="K252" s="175"/>
      <c r="L252" s="178"/>
      <c r="M252" s="116" t="s">
        <v>1751</v>
      </c>
    </row>
    <row r="253" spans="1:13" ht="12" customHeight="1">
      <c r="A253" s="99"/>
      <c r="B253" s="42"/>
      <c r="C253" s="41" t="s">
        <v>35</v>
      </c>
      <c r="D253" s="93"/>
      <c r="E253" s="206"/>
      <c r="F253" s="207"/>
      <c r="G253" s="205"/>
      <c r="H253" s="153"/>
      <c r="I253" s="172"/>
      <c r="J253" s="174"/>
      <c r="K253" s="175"/>
      <c r="L253" s="180"/>
      <c r="M253" s="117"/>
    </row>
    <row r="254" spans="1:13" ht="12" customHeight="1">
      <c r="A254" s="99"/>
      <c r="B254" s="42"/>
      <c r="C254" s="41" t="s">
        <v>2</v>
      </c>
      <c r="D254" s="93"/>
      <c r="E254" s="182"/>
      <c r="F254" s="183"/>
      <c r="G254" s="184"/>
      <c r="H254" s="185"/>
      <c r="I254" s="190"/>
      <c r="J254" s="192"/>
      <c r="K254" s="175"/>
      <c r="L254" s="196"/>
      <c r="M254" s="117"/>
    </row>
    <row r="255" spans="1:13" ht="12" customHeight="1">
      <c r="A255" s="100"/>
      <c r="B255" s="42"/>
      <c r="C255" s="45" t="s">
        <v>36</v>
      </c>
      <c r="D255" s="93"/>
      <c r="E255" s="126"/>
      <c r="F255" s="128"/>
      <c r="G255" s="187"/>
      <c r="H255" s="188"/>
      <c r="I255" s="193"/>
      <c r="J255" s="195"/>
      <c r="K255" s="175"/>
      <c r="L255" s="196"/>
      <c r="M255" s="118"/>
    </row>
    <row r="256" spans="1:13" ht="12" customHeight="1">
      <c r="A256" s="98">
        <f t="shared" ref="A256" si="55">A252+1</f>
        <v>66</v>
      </c>
      <c r="B256" s="90"/>
      <c r="C256" s="44" t="s">
        <v>34</v>
      </c>
      <c r="D256" s="91"/>
      <c r="E256" s="165"/>
      <c r="F256" s="166"/>
      <c r="G256" s="204"/>
      <c r="H256" s="151"/>
      <c r="I256" s="169"/>
      <c r="J256" s="171"/>
      <c r="K256" s="175"/>
      <c r="L256" s="178"/>
      <c r="M256" s="116" t="s">
        <v>1751</v>
      </c>
    </row>
    <row r="257" spans="1:13" ht="12" customHeight="1">
      <c r="A257" s="99"/>
      <c r="B257" s="42"/>
      <c r="C257" s="41" t="s">
        <v>35</v>
      </c>
      <c r="D257" s="93"/>
      <c r="E257" s="206"/>
      <c r="F257" s="207"/>
      <c r="G257" s="205"/>
      <c r="H257" s="153"/>
      <c r="I257" s="172"/>
      <c r="J257" s="174"/>
      <c r="K257" s="175"/>
      <c r="L257" s="180"/>
      <c r="M257" s="117"/>
    </row>
    <row r="258" spans="1:13" ht="12" customHeight="1">
      <c r="A258" s="99"/>
      <c r="B258" s="42"/>
      <c r="C258" s="41" t="s">
        <v>2</v>
      </c>
      <c r="D258" s="93"/>
      <c r="E258" s="182"/>
      <c r="F258" s="183"/>
      <c r="G258" s="184"/>
      <c r="H258" s="185"/>
      <c r="I258" s="190"/>
      <c r="J258" s="192"/>
      <c r="K258" s="175"/>
      <c r="L258" s="196"/>
      <c r="M258" s="117"/>
    </row>
    <row r="259" spans="1:13" ht="12" customHeight="1">
      <c r="A259" s="100"/>
      <c r="B259" s="42"/>
      <c r="C259" s="45" t="s">
        <v>36</v>
      </c>
      <c r="D259" s="93"/>
      <c r="E259" s="126"/>
      <c r="F259" s="128"/>
      <c r="G259" s="187"/>
      <c r="H259" s="188"/>
      <c r="I259" s="193"/>
      <c r="J259" s="195"/>
      <c r="K259" s="175"/>
      <c r="L259" s="196"/>
      <c r="M259" s="118"/>
    </row>
    <row r="260" spans="1:13" ht="12" customHeight="1">
      <c r="A260" s="98">
        <f t="shared" ref="A260" si="56">A256+1</f>
        <v>67</v>
      </c>
      <c r="B260" s="90"/>
      <c r="C260" s="44" t="s">
        <v>34</v>
      </c>
      <c r="D260" s="91"/>
      <c r="E260" s="165"/>
      <c r="F260" s="166"/>
      <c r="G260" s="204"/>
      <c r="H260" s="151"/>
      <c r="I260" s="169"/>
      <c r="J260" s="171"/>
      <c r="K260" s="175"/>
      <c r="L260" s="178"/>
      <c r="M260" s="116" t="s">
        <v>1751</v>
      </c>
    </row>
    <row r="261" spans="1:13" ht="12" customHeight="1">
      <c r="A261" s="99"/>
      <c r="B261" s="42"/>
      <c r="C261" s="41" t="s">
        <v>35</v>
      </c>
      <c r="D261" s="93"/>
      <c r="E261" s="206"/>
      <c r="F261" s="207"/>
      <c r="G261" s="205"/>
      <c r="H261" s="153"/>
      <c r="I261" s="172"/>
      <c r="J261" s="174"/>
      <c r="K261" s="175"/>
      <c r="L261" s="180"/>
      <c r="M261" s="117"/>
    </row>
    <row r="262" spans="1:13" ht="12" customHeight="1">
      <c r="A262" s="99"/>
      <c r="B262" s="42"/>
      <c r="C262" s="41" t="s">
        <v>2</v>
      </c>
      <c r="D262" s="93"/>
      <c r="E262" s="182"/>
      <c r="F262" s="183"/>
      <c r="G262" s="184"/>
      <c r="H262" s="185"/>
      <c r="I262" s="190"/>
      <c r="J262" s="192"/>
      <c r="K262" s="175"/>
      <c r="L262" s="196"/>
      <c r="M262" s="117"/>
    </row>
    <row r="263" spans="1:13" ht="12" customHeight="1">
      <c r="A263" s="100"/>
      <c r="B263" s="42"/>
      <c r="C263" s="45" t="s">
        <v>36</v>
      </c>
      <c r="D263" s="93"/>
      <c r="E263" s="126"/>
      <c r="F263" s="128"/>
      <c r="G263" s="187"/>
      <c r="H263" s="188"/>
      <c r="I263" s="193"/>
      <c r="J263" s="195"/>
      <c r="K263" s="175"/>
      <c r="L263" s="196"/>
      <c r="M263" s="118"/>
    </row>
    <row r="264" spans="1:13" ht="12" customHeight="1">
      <c r="A264" s="98">
        <f t="shared" ref="A264" si="57">A260+1</f>
        <v>68</v>
      </c>
      <c r="B264" s="90"/>
      <c r="C264" s="44" t="s">
        <v>34</v>
      </c>
      <c r="D264" s="91"/>
      <c r="E264" s="165"/>
      <c r="F264" s="166"/>
      <c r="G264" s="204"/>
      <c r="H264" s="151"/>
      <c r="I264" s="169"/>
      <c r="J264" s="171"/>
      <c r="K264" s="175"/>
      <c r="L264" s="178"/>
      <c r="M264" s="116" t="s">
        <v>1751</v>
      </c>
    </row>
    <row r="265" spans="1:13" ht="12" customHeight="1">
      <c r="A265" s="99"/>
      <c r="B265" s="42"/>
      <c r="C265" s="41" t="s">
        <v>35</v>
      </c>
      <c r="D265" s="93"/>
      <c r="E265" s="206"/>
      <c r="F265" s="207"/>
      <c r="G265" s="205"/>
      <c r="H265" s="153"/>
      <c r="I265" s="172"/>
      <c r="J265" s="174"/>
      <c r="K265" s="175"/>
      <c r="L265" s="180"/>
      <c r="M265" s="117"/>
    </row>
    <row r="266" spans="1:13" ht="12" customHeight="1">
      <c r="A266" s="99"/>
      <c r="B266" s="42"/>
      <c r="C266" s="41" t="s">
        <v>2</v>
      </c>
      <c r="D266" s="93"/>
      <c r="E266" s="182"/>
      <c r="F266" s="183"/>
      <c r="G266" s="184"/>
      <c r="H266" s="185"/>
      <c r="I266" s="190"/>
      <c r="J266" s="192"/>
      <c r="K266" s="175"/>
      <c r="L266" s="196"/>
      <c r="M266" s="117"/>
    </row>
    <row r="267" spans="1:13" ht="12" customHeight="1">
      <c r="A267" s="100"/>
      <c r="B267" s="42"/>
      <c r="C267" s="45" t="s">
        <v>36</v>
      </c>
      <c r="D267" s="93"/>
      <c r="E267" s="126"/>
      <c r="F267" s="128"/>
      <c r="G267" s="187"/>
      <c r="H267" s="188"/>
      <c r="I267" s="193"/>
      <c r="J267" s="195"/>
      <c r="K267" s="175"/>
      <c r="L267" s="196"/>
      <c r="M267" s="118"/>
    </row>
    <row r="268" spans="1:13" ht="12" customHeight="1">
      <c r="A268" s="98">
        <f t="shared" ref="A268" si="58">A264+1</f>
        <v>69</v>
      </c>
      <c r="B268" s="90"/>
      <c r="C268" s="44" t="s">
        <v>34</v>
      </c>
      <c r="D268" s="91"/>
      <c r="E268" s="165"/>
      <c r="F268" s="166"/>
      <c r="G268" s="204"/>
      <c r="H268" s="151"/>
      <c r="I268" s="169"/>
      <c r="J268" s="171"/>
      <c r="K268" s="175"/>
      <c r="L268" s="178"/>
      <c r="M268" s="116" t="s">
        <v>1751</v>
      </c>
    </row>
    <row r="269" spans="1:13" ht="12" customHeight="1">
      <c r="A269" s="99"/>
      <c r="B269" s="42"/>
      <c r="C269" s="41" t="s">
        <v>35</v>
      </c>
      <c r="D269" s="93"/>
      <c r="E269" s="206"/>
      <c r="F269" s="207"/>
      <c r="G269" s="205"/>
      <c r="H269" s="153"/>
      <c r="I269" s="172"/>
      <c r="J269" s="174"/>
      <c r="K269" s="175"/>
      <c r="L269" s="180"/>
      <c r="M269" s="117"/>
    </row>
    <row r="270" spans="1:13" ht="12" customHeight="1">
      <c r="A270" s="99"/>
      <c r="B270" s="42"/>
      <c r="C270" s="41" t="s">
        <v>2</v>
      </c>
      <c r="D270" s="93"/>
      <c r="E270" s="182"/>
      <c r="F270" s="183"/>
      <c r="G270" s="184"/>
      <c r="H270" s="185"/>
      <c r="I270" s="190"/>
      <c r="J270" s="192"/>
      <c r="K270" s="175"/>
      <c r="L270" s="196"/>
      <c r="M270" s="117"/>
    </row>
    <row r="271" spans="1:13" ht="12" customHeight="1">
      <c r="A271" s="100"/>
      <c r="B271" s="42"/>
      <c r="C271" s="45" t="s">
        <v>36</v>
      </c>
      <c r="D271" s="93"/>
      <c r="E271" s="126"/>
      <c r="F271" s="128"/>
      <c r="G271" s="187"/>
      <c r="H271" s="188"/>
      <c r="I271" s="193"/>
      <c r="J271" s="195"/>
      <c r="K271" s="175"/>
      <c r="L271" s="196"/>
      <c r="M271" s="118"/>
    </row>
    <row r="272" spans="1:13" ht="12" customHeight="1">
      <c r="A272" s="98">
        <f t="shared" ref="A272" si="59">A268+1</f>
        <v>70</v>
      </c>
      <c r="B272" s="90"/>
      <c r="C272" s="44" t="s">
        <v>34</v>
      </c>
      <c r="D272" s="91"/>
      <c r="E272" s="165"/>
      <c r="F272" s="166"/>
      <c r="G272" s="204"/>
      <c r="H272" s="151"/>
      <c r="I272" s="169"/>
      <c r="J272" s="171"/>
      <c r="K272" s="175"/>
      <c r="L272" s="178"/>
      <c r="M272" s="116" t="s">
        <v>1751</v>
      </c>
    </row>
    <row r="273" spans="1:13" ht="12" customHeight="1">
      <c r="A273" s="99"/>
      <c r="B273" s="42"/>
      <c r="C273" s="41" t="s">
        <v>35</v>
      </c>
      <c r="D273" s="93"/>
      <c r="E273" s="206"/>
      <c r="F273" s="207"/>
      <c r="G273" s="205"/>
      <c r="H273" s="153"/>
      <c r="I273" s="172"/>
      <c r="J273" s="174"/>
      <c r="K273" s="175"/>
      <c r="L273" s="180"/>
      <c r="M273" s="117"/>
    </row>
    <row r="274" spans="1:13" ht="12" customHeight="1">
      <c r="A274" s="99"/>
      <c r="B274" s="42"/>
      <c r="C274" s="41" t="s">
        <v>2</v>
      </c>
      <c r="D274" s="93"/>
      <c r="E274" s="182"/>
      <c r="F274" s="183"/>
      <c r="G274" s="184"/>
      <c r="H274" s="185"/>
      <c r="I274" s="190"/>
      <c r="J274" s="192"/>
      <c r="K274" s="175"/>
      <c r="L274" s="196"/>
      <c r="M274" s="117"/>
    </row>
    <row r="275" spans="1:13" ht="12" customHeight="1">
      <c r="A275" s="100"/>
      <c r="B275" s="42"/>
      <c r="C275" s="45" t="s">
        <v>36</v>
      </c>
      <c r="D275" s="93"/>
      <c r="E275" s="126"/>
      <c r="F275" s="128"/>
      <c r="G275" s="187"/>
      <c r="H275" s="188"/>
      <c r="I275" s="193"/>
      <c r="J275" s="195"/>
      <c r="K275" s="175"/>
      <c r="L275" s="196"/>
      <c r="M275" s="118"/>
    </row>
    <row r="276" spans="1:13" ht="12" customHeight="1">
      <c r="A276" s="98">
        <f t="shared" ref="A276" si="60">A272+1</f>
        <v>71</v>
      </c>
      <c r="B276" s="90"/>
      <c r="C276" s="44" t="s">
        <v>34</v>
      </c>
      <c r="D276" s="91"/>
      <c r="E276" s="165"/>
      <c r="F276" s="166"/>
      <c r="G276" s="204"/>
      <c r="H276" s="151"/>
      <c r="I276" s="169"/>
      <c r="J276" s="171"/>
      <c r="K276" s="175"/>
      <c r="L276" s="178"/>
      <c r="M276" s="116" t="s">
        <v>1751</v>
      </c>
    </row>
    <row r="277" spans="1:13" ht="12" customHeight="1">
      <c r="A277" s="99"/>
      <c r="B277" s="42"/>
      <c r="C277" s="41" t="s">
        <v>35</v>
      </c>
      <c r="D277" s="93"/>
      <c r="E277" s="206"/>
      <c r="F277" s="207"/>
      <c r="G277" s="205"/>
      <c r="H277" s="153"/>
      <c r="I277" s="172"/>
      <c r="J277" s="174"/>
      <c r="K277" s="175"/>
      <c r="L277" s="180"/>
      <c r="M277" s="117"/>
    </row>
    <row r="278" spans="1:13" ht="12" customHeight="1">
      <c r="A278" s="99"/>
      <c r="B278" s="42"/>
      <c r="C278" s="41" t="s">
        <v>2</v>
      </c>
      <c r="D278" s="93"/>
      <c r="E278" s="182"/>
      <c r="F278" s="183"/>
      <c r="G278" s="184"/>
      <c r="H278" s="185"/>
      <c r="I278" s="190"/>
      <c r="J278" s="192"/>
      <c r="K278" s="175"/>
      <c r="L278" s="196"/>
      <c r="M278" s="117"/>
    </row>
    <row r="279" spans="1:13" ht="12" customHeight="1">
      <c r="A279" s="100"/>
      <c r="B279" s="42"/>
      <c r="C279" s="45" t="s">
        <v>36</v>
      </c>
      <c r="D279" s="93"/>
      <c r="E279" s="126"/>
      <c r="F279" s="128"/>
      <c r="G279" s="187"/>
      <c r="H279" s="188"/>
      <c r="I279" s="193"/>
      <c r="J279" s="195"/>
      <c r="K279" s="175"/>
      <c r="L279" s="196"/>
      <c r="M279" s="118"/>
    </row>
    <row r="280" spans="1:13" ht="12" customHeight="1">
      <c r="A280" s="98">
        <f t="shared" ref="A280" si="61">A276+1</f>
        <v>72</v>
      </c>
      <c r="B280" s="90"/>
      <c r="C280" s="44" t="s">
        <v>34</v>
      </c>
      <c r="D280" s="91"/>
      <c r="E280" s="165"/>
      <c r="F280" s="166"/>
      <c r="G280" s="204"/>
      <c r="H280" s="151"/>
      <c r="I280" s="169"/>
      <c r="J280" s="171"/>
      <c r="K280" s="175"/>
      <c r="L280" s="178"/>
      <c r="M280" s="116" t="s">
        <v>1751</v>
      </c>
    </row>
    <row r="281" spans="1:13" ht="12" customHeight="1">
      <c r="A281" s="99"/>
      <c r="B281" s="42"/>
      <c r="C281" s="41" t="s">
        <v>35</v>
      </c>
      <c r="D281" s="93"/>
      <c r="E281" s="206"/>
      <c r="F281" s="207"/>
      <c r="G281" s="205"/>
      <c r="H281" s="153"/>
      <c r="I281" s="172"/>
      <c r="J281" s="174"/>
      <c r="K281" s="175"/>
      <c r="L281" s="180"/>
      <c r="M281" s="117"/>
    </row>
    <row r="282" spans="1:13" ht="12" customHeight="1">
      <c r="A282" s="99"/>
      <c r="B282" s="42"/>
      <c r="C282" s="41" t="s">
        <v>2</v>
      </c>
      <c r="D282" s="93"/>
      <c r="E282" s="182"/>
      <c r="F282" s="183"/>
      <c r="G282" s="184"/>
      <c r="H282" s="185"/>
      <c r="I282" s="190"/>
      <c r="J282" s="192"/>
      <c r="K282" s="175"/>
      <c r="L282" s="196"/>
      <c r="M282" s="117"/>
    </row>
    <row r="283" spans="1:13" ht="12" customHeight="1">
      <c r="A283" s="100"/>
      <c r="B283" s="42"/>
      <c r="C283" s="45" t="s">
        <v>36</v>
      </c>
      <c r="D283" s="93"/>
      <c r="E283" s="126"/>
      <c r="F283" s="128"/>
      <c r="G283" s="187"/>
      <c r="H283" s="188"/>
      <c r="I283" s="193"/>
      <c r="J283" s="195"/>
      <c r="K283" s="175"/>
      <c r="L283" s="196"/>
      <c r="M283" s="118"/>
    </row>
    <row r="284" spans="1:13" ht="12" customHeight="1">
      <c r="A284" s="98">
        <f t="shared" ref="A284" si="62">A280+1</f>
        <v>73</v>
      </c>
      <c r="B284" s="90"/>
      <c r="C284" s="44" t="s">
        <v>34</v>
      </c>
      <c r="D284" s="91"/>
      <c r="E284" s="165"/>
      <c r="F284" s="166"/>
      <c r="G284" s="204"/>
      <c r="H284" s="151"/>
      <c r="I284" s="169"/>
      <c r="J284" s="171"/>
      <c r="K284" s="175"/>
      <c r="L284" s="178"/>
      <c r="M284" s="116" t="s">
        <v>1751</v>
      </c>
    </row>
    <row r="285" spans="1:13" ht="12" customHeight="1">
      <c r="A285" s="99"/>
      <c r="B285" s="42"/>
      <c r="C285" s="41" t="s">
        <v>35</v>
      </c>
      <c r="D285" s="93"/>
      <c r="E285" s="206"/>
      <c r="F285" s="207"/>
      <c r="G285" s="205"/>
      <c r="H285" s="153"/>
      <c r="I285" s="172"/>
      <c r="J285" s="174"/>
      <c r="K285" s="175"/>
      <c r="L285" s="180"/>
      <c r="M285" s="117"/>
    </row>
    <row r="286" spans="1:13" ht="12" customHeight="1">
      <c r="A286" s="99"/>
      <c r="B286" s="42"/>
      <c r="C286" s="41" t="s">
        <v>2</v>
      </c>
      <c r="D286" s="93"/>
      <c r="E286" s="182"/>
      <c r="F286" s="183"/>
      <c r="G286" s="184"/>
      <c r="H286" s="185"/>
      <c r="I286" s="190"/>
      <c r="J286" s="192"/>
      <c r="K286" s="175"/>
      <c r="L286" s="196"/>
      <c r="M286" s="117"/>
    </row>
    <row r="287" spans="1:13" ht="12" customHeight="1">
      <c r="A287" s="100"/>
      <c r="B287" s="42"/>
      <c r="C287" s="45" t="s">
        <v>36</v>
      </c>
      <c r="D287" s="93"/>
      <c r="E287" s="126"/>
      <c r="F287" s="128"/>
      <c r="G287" s="187"/>
      <c r="H287" s="188"/>
      <c r="I287" s="193"/>
      <c r="J287" s="195"/>
      <c r="K287" s="175"/>
      <c r="L287" s="196"/>
      <c r="M287" s="118"/>
    </row>
    <row r="288" spans="1:13" ht="12" customHeight="1">
      <c r="A288" s="98">
        <f t="shared" ref="A288" si="63">A284+1</f>
        <v>74</v>
      </c>
      <c r="B288" s="90"/>
      <c r="C288" s="44" t="s">
        <v>34</v>
      </c>
      <c r="D288" s="91"/>
      <c r="E288" s="165"/>
      <c r="F288" s="166"/>
      <c r="G288" s="204"/>
      <c r="H288" s="151"/>
      <c r="I288" s="169"/>
      <c r="J288" s="171"/>
      <c r="K288" s="175"/>
      <c r="L288" s="178"/>
      <c r="M288" s="116" t="s">
        <v>1751</v>
      </c>
    </row>
    <row r="289" spans="1:13" ht="12" customHeight="1">
      <c r="A289" s="99"/>
      <c r="B289" s="42"/>
      <c r="C289" s="41" t="s">
        <v>35</v>
      </c>
      <c r="D289" s="93"/>
      <c r="E289" s="206"/>
      <c r="F289" s="207"/>
      <c r="G289" s="205"/>
      <c r="H289" s="153"/>
      <c r="I289" s="172"/>
      <c r="J289" s="174"/>
      <c r="K289" s="175"/>
      <c r="L289" s="180"/>
      <c r="M289" s="117"/>
    </row>
    <row r="290" spans="1:13" ht="12" customHeight="1">
      <c r="A290" s="99"/>
      <c r="B290" s="42"/>
      <c r="C290" s="41" t="s">
        <v>2</v>
      </c>
      <c r="D290" s="93"/>
      <c r="E290" s="182"/>
      <c r="F290" s="183"/>
      <c r="G290" s="184"/>
      <c r="H290" s="185"/>
      <c r="I290" s="190"/>
      <c r="J290" s="192"/>
      <c r="K290" s="175"/>
      <c r="L290" s="196"/>
      <c r="M290" s="117"/>
    </row>
    <row r="291" spans="1:13" ht="12" customHeight="1">
      <c r="A291" s="100"/>
      <c r="B291" s="42"/>
      <c r="C291" s="45" t="s">
        <v>36</v>
      </c>
      <c r="D291" s="93"/>
      <c r="E291" s="126"/>
      <c r="F291" s="128"/>
      <c r="G291" s="187"/>
      <c r="H291" s="188"/>
      <c r="I291" s="193"/>
      <c r="J291" s="195"/>
      <c r="K291" s="175"/>
      <c r="L291" s="196"/>
      <c r="M291" s="118"/>
    </row>
    <row r="292" spans="1:13" ht="12" customHeight="1">
      <c r="A292" s="98">
        <f t="shared" ref="A292" si="64">A288+1</f>
        <v>75</v>
      </c>
      <c r="B292" s="90"/>
      <c r="C292" s="44" t="s">
        <v>34</v>
      </c>
      <c r="D292" s="91"/>
      <c r="E292" s="165"/>
      <c r="F292" s="166"/>
      <c r="G292" s="204"/>
      <c r="H292" s="151"/>
      <c r="I292" s="169"/>
      <c r="J292" s="171"/>
      <c r="K292" s="175"/>
      <c r="L292" s="178"/>
      <c r="M292" s="116" t="s">
        <v>1751</v>
      </c>
    </row>
    <row r="293" spans="1:13" ht="12" customHeight="1">
      <c r="A293" s="99"/>
      <c r="B293" s="42"/>
      <c r="C293" s="41" t="s">
        <v>35</v>
      </c>
      <c r="D293" s="93"/>
      <c r="E293" s="206"/>
      <c r="F293" s="207"/>
      <c r="G293" s="205"/>
      <c r="H293" s="153"/>
      <c r="I293" s="172"/>
      <c r="J293" s="174"/>
      <c r="K293" s="175"/>
      <c r="L293" s="180"/>
      <c r="M293" s="117"/>
    </row>
    <row r="294" spans="1:13" ht="12" customHeight="1">
      <c r="A294" s="99"/>
      <c r="B294" s="42"/>
      <c r="C294" s="41" t="s">
        <v>2</v>
      </c>
      <c r="D294" s="93"/>
      <c r="E294" s="182"/>
      <c r="F294" s="183"/>
      <c r="G294" s="184"/>
      <c r="H294" s="185"/>
      <c r="I294" s="190"/>
      <c r="J294" s="192"/>
      <c r="K294" s="175"/>
      <c r="L294" s="196"/>
      <c r="M294" s="117"/>
    </row>
    <row r="295" spans="1:13" ht="12" customHeight="1">
      <c r="A295" s="100"/>
      <c r="B295" s="42"/>
      <c r="C295" s="45" t="s">
        <v>36</v>
      </c>
      <c r="D295" s="93"/>
      <c r="E295" s="126"/>
      <c r="F295" s="128"/>
      <c r="G295" s="187"/>
      <c r="H295" s="188"/>
      <c r="I295" s="193"/>
      <c r="J295" s="195"/>
      <c r="K295" s="175"/>
      <c r="L295" s="196"/>
      <c r="M295" s="118"/>
    </row>
    <row r="296" spans="1:13" ht="12" customHeight="1">
      <c r="A296" s="98">
        <f t="shared" ref="A296" si="65">A292+1</f>
        <v>76</v>
      </c>
      <c r="B296" s="90"/>
      <c r="C296" s="44" t="s">
        <v>34</v>
      </c>
      <c r="D296" s="91"/>
      <c r="E296" s="165"/>
      <c r="F296" s="166"/>
      <c r="G296" s="204"/>
      <c r="H296" s="151"/>
      <c r="I296" s="169"/>
      <c r="J296" s="171"/>
      <c r="K296" s="175"/>
      <c r="L296" s="178"/>
      <c r="M296" s="116" t="s">
        <v>1751</v>
      </c>
    </row>
    <row r="297" spans="1:13" ht="12" customHeight="1">
      <c r="A297" s="99"/>
      <c r="B297" s="42"/>
      <c r="C297" s="41" t="s">
        <v>35</v>
      </c>
      <c r="D297" s="93"/>
      <c r="E297" s="206"/>
      <c r="F297" s="207"/>
      <c r="G297" s="205"/>
      <c r="H297" s="153"/>
      <c r="I297" s="172"/>
      <c r="J297" s="174"/>
      <c r="K297" s="175"/>
      <c r="L297" s="180"/>
      <c r="M297" s="117"/>
    </row>
    <row r="298" spans="1:13" ht="12" customHeight="1">
      <c r="A298" s="99"/>
      <c r="B298" s="42"/>
      <c r="C298" s="41" t="s">
        <v>2</v>
      </c>
      <c r="D298" s="93"/>
      <c r="E298" s="182"/>
      <c r="F298" s="183"/>
      <c r="G298" s="184"/>
      <c r="H298" s="185"/>
      <c r="I298" s="190"/>
      <c r="J298" s="192"/>
      <c r="K298" s="175"/>
      <c r="L298" s="196"/>
      <c r="M298" s="117"/>
    </row>
    <row r="299" spans="1:13" ht="12" customHeight="1">
      <c r="A299" s="100"/>
      <c r="B299" s="42"/>
      <c r="C299" s="45" t="s">
        <v>36</v>
      </c>
      <c r="D299" s="93"/>
      <c r="E299" s="126"/>
      <c r="F299" s="128"/>
      <c r="G299" s="187"/>
      <c r="H299" s="188"/>
      <c r="I299" s="193"/>
      <c r="J299" s="195"/>
      <c r="K299" s="175"/>
      <c r="L299" s="196"/>
      <c r="M299" s="118"/>
    </row>
    <row r="300" spans="1:13" ht="12" customHeight="1">
      <c r="A300" s="98">
        <f t="shared" ref="A300" si="66">A296+1</f>
        <v>77</v>
      </c>
      <c r="B300" s="90"/>
      <c r="C300" s="44" t="s">
        <v>34</v>
      </c>
      <c r="D300" s="91"/>
      <c r="E300" s="165"/>
      <c r="F300" s="166"/>
      <c r="G300" s="204"/>
      <c r="H300" s="151"/>
      <c r="I300" s="169"/>
      <c r="J300" s="171"/>
      <c r="K300" s="175"/>
      <c r="L300" s="178"/>
      <c r="M300" s="116" t="s">
        <v>1751</v>
      </c>
    </row>
    <row r="301" spans="1:13" ht="12" customHeight="1">
      <c r="A301" s="99"/>
      <c r="B301" s="42"/>
      <c r="C301" s="41" t="s">
        <v>35</v>
      </c>
      <c r="D301" s="93"/>
      <c r="E301" s="206"/>
      <c r="F301" s="207"/>
      <c r="G301" s="205"/>
      <c r="H301" s="153"/>
      <c r="I301" s="172"/>
      <c r="J301" s="174"/>
      <c r="K301" s="175"/>
      <c r="L301" s="180"/>
      <c r="M301" s="117"/>
    </row>
    <row r="302" spans="1:13" ht="12" customHeight="1">
      <c r="A302" s="99"/>
      <c r="B302" s="42"/>
      <c r="C302" s="41" t="s">
        <v>2</v>
      </c>
      <c r="D302" s="93"/>
      <c r="E302" s="182"/>
      <c r="F302" s="183"/>
      <c r="G302" s="184"/>
      <c r="H302" s="185"/>
      <c r="I302" s="190"/>
      <c r="J302" s="192"/>
      <c r="K302" s="175"/>
      <c r="L302" s="196"/>
      <c r="M302" s="117"/>
    </row>
    <row r="303" spans="1:13" ht="12" customHeight="1">
      <c r="A303" s="100"/>
      <c r="B303" s="42"/>
      <c r="C303" s="45" t="s">
        <v>36</v>
      </c>
      <c r="D303" s="93"/>
      <c r="E303" s="126"/>
      <c r="F303" s="128"/>
      <c r="G303" s="187"/>
      <c r="H303" s="188"/>
      <c r="I303" s="193"/>
      <c r="J303" s="195"/>
      <c r="K303" s="175"/>
      <c r="L303" s="196"/>
      <c r="M303" s="118"/>
    </row>
    <row r="304" spans="1:13" ht="12" customHeight="1">
      <c r="A304" s="98">
        <f t="shared" ref="A304" si="67">A300+1</f>
        <v>78</v>
      </c>
      <c r="B304" s="90"/>
      <c r="C304" s="44" t="s">
        <v>34</v>
      </c>
      <c r="D304" s="91"/>
      <c r="E304" s="165"/>
      <c r="F304" s="166"/>
      <c r="G304" s="204"/>
      <c r="H304" s="151"/>
      <c r="I304" s="169"/>
      <c r="J304" s="171"/>
      <c r="K304" s="175"/>
      <c r="L304" s="178"/>
      <c r="M304" s="116" t="s">
        <v>1751</v>
      </c>
    </row>
    <row r="305" spans="1:13" ht="12" customHeight="1">
      <c r="A305" s="99"/>
      <c r="B305" s="42"/>
      <c r="C305" s="41" t="s">
        <v>35</v>
      </c>
      <c r="D305" s="93"/>
      <c r="E305" s="206"/>
      <c r="F305" s="207"/>
      <c r="G305" s="205"/>
      <c r="H305" s="153"/>
      <c r="I305" s="172"/>
      <c r="J305" s="174"/>
      <c r="K305" s="175"/>
      <c r="L305" s="180"/>
      <c r="M305" s="117"/>
    </row>
    <row r="306" spans="1:13" ht="12" customHeight="1">
      <c r="A306" s="99"/>
      <c r="B306" s="42"/>
      <c r="C306" s="41" t="s">
        <v>2</v>
      </c>
      <c r="D306" s="93"/>
      <c r="E306" s="182"/>
      <c r="F306" s="183"/>
      <c r="G306" s="184"/>
      <c r="H306" s="185"/>
      <c r="I306" s="190"/>
      <c r="J306" s="192"/>
      <c r="K306" s="175"/>
      <c r="L306" s="196"/>
      <c r="M306" s="117"/>
    </row>
    <row r="307" spans="1:13" ht="12" customHeight="1">
      <c r="A307" s="100"/>
      <c r="B307" s="43"/>
      <c r="C307" s="45" t="s">
        <v>36</v>
      </c>
      <c r="D307" s="81"/>
      <c r="E307" s="126"/>
      <c r="F307" s="128"/>
      <c r="G307" s="187"/>
      <c r="H307" s="188"/>
      <c r="I307" s="193"/>
      <c r="J307" s="195"/>
      <c r="K307" s="175"/>
      <c r="L307" s="198"/>
      <c r="M307" s="118"/>
    </row>
    <row r="308" spans="1:13" ht="12" customHeight="1">
      <c r="A308" s="98">
        <f t="shared" ref="A308" si="68">A304+1</f>
        <v>79</v>
      </c>
      <c r="B308" s="90"/>
      <c r="C308" s="44" t="s">
        <v>34</v>
      </c>
      <c r="D308" s="91"/>
      <c r="E308" s="165"/>
      <c r="F308" s="166"/>
      <c r="G308" s="204"/>
      <c r="H308" s="151"/>
      <c r="I308" s="169"/>
      <c r="J308" s="171"/>
      <c r="K308" s="175"/>
      <c r="L308" s="178"/>
      <c r="M308" s="116" t="s">
        <v>1751</v>
      </c>
    </row>
    <row r="309" spans="1:13" ht="12" customHeight="1">
      <c r="A309" s="99"/>
      <c r="B309" s="42"/>
      <c r="C309" s="41" t="s">
        <v>35</v>
      </c>
      <c r="D309" s="93"/>
      <c r="E309" s="206"/>
      <c r="F309" s="207"/>
      <c r="G309" s="205"/>
      <c r="H309" s="153"/>
      <c r="I309" s="172"/>
      <c r="J309" s="174"/>
      <c r="K309" s="175"/>
      <c r="L309" s="180"/>
      <c r="M309" s="117"/>
    </row>
    <row r="310" spans="1:13" ht="12" customHeight="1">
      <c r="A310" s="99"/>
      <c r="B310" s="42"/>
      <c r="C310" s="41" t="s">
        <v>2</v>
      </c>
      <c r="D310" s="93"/>
      <c r="E310" s="182"/>
      <c r="F310" s="183"/>
      <c r="G310" s="184"/>
      <c r="H310" s="185"/>
      <c r="I310" s="190"/>
      <c r="J310" s="192"/>
      <c r="K310" s="175"/>
      <c r="L310" s="196"/>
      <c r="M310" s="117"/>
    </row>
    <row r="311" spans="1:13" ht="12" customHeight="1">
      <c r="A311" s="100"/>
      <c r="B311" s="42"/>
      <c r="C311" s="45" t="s">
        <v>36</v>
      </c>
      <c r="D311" s="93"/>
      <c r="E311" s="126"/>
      <c r="F311" s="128"/>
      <c r="G311" s="187"/>
      <c r="H311" s="188"/>
      <c r="I311" s="193"/>
      <c r="J311" s="195"/>
      <c r="K311" s="175"/>
      <c r="L311" s="196"/>
      <c r="M311" s="118"/>
    </row>
    <row r="312" spans="1:13" ht="12" customHeight="1">
      <c r="A312" s="98">
        <f t="shared" ref="A312" si="69">A308+1</f>
        <v>80</v>
      </c>
      <c r="B312" s="90"/>
      <c r="C312" s="44" t="s">
        <v>34</v>
      </c>
      <c r="D312" s="91"/>
      <c r="E312" s="165"/>
      <c r="F312" s="166"/>
      <c r="G312" s="204"/>
      <c r="H312" s="151"/>
      <c r="I312" s="169"/>
      <c r="J312" s="171"/>
      <c r="K312" s="175"/>
      <c r="L312" s="178"/>
      <c r="M312" s="116" t="s">
        <v>1751</v>
      </c>
    </row>
    <row r="313" spans="1:13" ht="12" customHeight="1">
      <c r="A313" s="99"/>
      <c r="B313" s="42"/>
      <c r="C313" s="41" t="s">
        <v>35</v>
      </c>
      <c r="D313" s="93"/>
      <c r="E313" s="206"/>
      <c r="F313" s="207"/>
      <c r="G313" s="205"/>
      <c r="H313" s="153"/>
      <c r="I313" s="172"/>
      <c r="J313" s="174"/>
      <c r="K313" s="175"/>
      <c r="L313" s="180"/>
      <c r="M313" s="117"/>
    </row>
    <row r="314" spans="1:13" ht="12" customHeight="1">
      <c r="A314" s="99"/>
      <c r="B314" s="42"/>
      <c r="C314" s="41" t="s">
        <v>2</v>
      </c>
      <c r="D314" s="93"/>
      <c r="E314" s="182"/>
      <c r="F314" s="183"/>
      <c r="G314" s="184"/>
      <c r="H314" s="185"/>
      <c r="I314" s="190"/>
      <c r="J314" s="192"/>
      <c r="K314" s="175"/>
      <c r="L314" s="196"/>
      <c r="M314" s="117"/>
    </row>
    <row r="315" spans="1:13" ht="12" customHeight="1">
      <c r="A315" s="100"/>
      <c r="B315" s="42"/>
      <c r="C315" s="45" t="s">
        <v>36</v>
      </c>
      <c r="D315" s="93"/>
      <c r="E315" s="126"/>
      <c r="F315" s="128"/>
      <c r="G315" s="187"/>
      <c r="H315" s="188"/>
      <c r="I315" s="193"/>
      <c r="J315" s="195"/>
      <c r="K315" s="175"/>
      <c r="L315" s="196"/>
      <c r="M315" s="118"/>
    </row>
    <row r="316" spans="1:13" ht="12" customHeight="1">
      <c r="A316" s="98">
        <f t="shared" ref="A316" si="70">A312+1</f>
        <v>81</v>
      </c>
      <c r="B316" s="90"/>
      <c r="C316" s="44" t="s">
        <v>34</v>
      </c>
      <c r="D316" s="91"/>
      <c r="E316" s="165"/>
      <c r="F316" s="166"/>
      <c r="G316" s="204"/>
      <c r="H316" s="151"/>
      <c r="I316" s="169"/>
      <c r="J316" s="171"/>
      <c r="K316" s="175"/>
      <c r="L316" s="178"/>
      <c r="M316" s="116" t="s">
        <v>1751</v>
      </c>
    </row>
    <row r="317" spans="1:13" ht="12" customHeight="1">
      <c r="A317" s="99"/>
      <c r="B317" s="42"/>
      <c r="C317" s="41" t="s">
        <v>35</v>
      </c>
      <c r="D317" s="93"/>
      <c r="E317" s="206"/>
      <c r="F317" s="207"/>
      <c r="G317" s="205"/>
      <c r="H317" s="153"/>
      <c r="I317" s="172"/>
      <c r="J317" s="174"/>
      <c r="K317" s="175"/>
      <c r="L317" s="180"/>
      <c r="M317" s="117"/>
    </row>
    <row r="318" spans="1:13" ht="12" customHeight="1">
      <c r="A318" s="99"/>
      <c r="B318" s="42"/>
      <c r="C318" s="41" t="s">
        <v>2</v>
      </c>
      <c r="D318" s="93"/>
      <c r="E318" s="182"/>
      <c r="F318" s="183"/>
      <c r="G318" s="184"/>
      <c r="H318" s="185"/>
      <c r="I318" s="190"/>
      <c r="J318" s="192"/>
      <c r="K318" s="175"/>
      <c r="L318" s="196"/>
      <c r="M318" s="117"/>
    </row>
    <row r="319" spans="1:13" ht="12" customHeight="1">
      <c r="A319" s="100"/>
      <c r="B319" s="42"/>
      <c r="C319" s="45" t="s">
        <v>36</v>
      </c>
      <c r="D319" s="93"/>
      <c r="E319" s="126"/>
      <c r="F319" s="128"/>
      <c r="G319" s="187"/>
      <c r="H319" s="188"/>
      <c r="I319" s="193"/>
      <c r="J319" s="195"/>
      <c r="K319" s="175"/>
      <c r="L319" s="196"/>
      <c r="M319" s="118"/>
    </row>
    <row r="320" spans="1:13" ht="12" customHeight="1">
      <c r="A320" s="98">
        <f t="shared" ref="A320" si="71">A316+1</f>
        <v>82</v>
      </c>
      <c r="B320" s="90"/>
      <c r="C320" s="44" t="s">
        <v>34</v>
      </c>
      <c r="D320" s="91"/>
      <c r="E320" s="165"/>
      <c r="F320" s="166"/>
      <c r="G320" s="204"/>
      <c r="H320" s="151"/>
      <c r="I320" s="169"/>
      <c r="J320" s="171"/>
      <c r="K320" s="175"/>
      <c r="L320" s="178"/>
      <c r="M320" s="116" t="s">
        <v>1751</v>
      </c>
    </row>
    <row r="321" spans="1:13" ht="12" customHeight="1">
      <c r="A321" s="99"/>
      <c r="B321" s="42"/>
      <c r="C321" s="41" t="s">
        <v>35</v>
      </c>
      <c r="D321" s="93"/>
      <c r="E321" s="206"/>
      <c r="F321" s="207"/>
      <c r="G321" s="205"/>
      <c r="H321" s="153"/>
      <c r="I321" s="172"/>
      <c r="J321" s="174"/>
      <c r="K321" s="175"/>
      <c r="L321" s="180"/>
      <c r="M321" s="117"/>
    </row>
    <row r="322" spans="1:13" ht="12" customHeight="1">
      <c r="A322" s="99"/>
      <c r="B322" s="42"/>
      <c r="C322" s="41" t="s">
        <v>2</v>
      </c>
      <c r="D322" s="93"/>
      <c r="E322" s="182"/>
      <c r="F322" s="183"/>
      <c r="G322" s="184"/>
      <c r="H322" s="185"/>
      <c r="I322" s="190"/>
      <c r="J322" s="192"/>
      <c r="K322" s="175"/>
      <c r="L322" s="196"/>
      <c r="M322" s="117"/>
    </row>
    <row r="323" spans="1:13" ht="12" customHeight="1">
      <c r="A323" s="100"/>
      <c r="B323" s="42"/>
      <c r="C323" s="45" t="s">
        <v>36</v>
      </c>
      <c r="D323" s="93"/>
      <c r="E323" s="126"/>
      <c r="F323" s="128"/>
      <c r="G323" s="187"/>
      <c r="H323" s="188"/>
      <c r="I323" s="193"/>
      <c r="J323" s="195"/>
      <c r="K323" s="175"/>
      <c r="L323" s="196"/>
      <c r="M323" s="118"/>
    </row>
    <row r="324" spans="1:13" ht="12" customHeight="1">
      <c r="A324" s="98">
        <f t="shared" ref="A324" si="72">A320+1</f>
        <v>83</v>
      </c>
      <c r="B324" s="90"/>
      <c r="C324" s="44" t="s">
        <v>34</v>
      </c>
      <c r="D324" s="91"/>
      <c r="E324" s="165"/>
      <c r="F324" s="166"/>
      <c r="G324" s="204"/>
      <c r="H324" s="151"/>
      <c r="I324" s="169"/>
      <c r="J324" s="171"/>
      <c r="K324" s="175"/>
      <c r="L324" s="178"/>
      <c r="M324" s="116" t="s">
        <v>1751</v>
      </c>
    </row>
    <row r="325" spans="1:13" ht="12" customHeight="1">
      <c r="A325" s="99"/>
      <c r="B325" s="42"/>
      <c r="C325" s="41" t="s">
        <v>35</v>
      </c>
      <c r="D325" s="93"/>
      <c r="E325" s="206"/>
      <c r="F325" s="207"/>
      <c r="G325" s="205"/>
      <c r="H325" s="153"/>
      <c r="I325" s="172"/>
      <c r="J325" s="174"/>
      <c r="K325" s="175"/>
      <c r="L325" s="180"/>
      <c r="M325" s="117"/>
    </row>
    <row r="326" spans="1:13" ht="12" customHeight="1">
      <c r="A326" s="99"/>
      <c r="B326" s="42"/>
      <c r="C326" s="41" t="s">
        <v>2</v>
      </c>
      <c r="D326" s="93"/>
      <c r="E326" s="182"/>
      <c r="F326" s="183"/>
      <c r="G326" s="184"/>
      <c r="H326" s="185"/>
      <c r="I326" s="190"/>
      <c r="J326" s="192"/>
      <c r="K326" s="175"/>
      <c r="L326" s="196"/>
      <c r="M326" s="117"/>
    </row>
    <row r="327" spans="1:13" ht="12" customHeight="1">
      <c r="A327" s="100"/>
      <c r="B327" s="42"/>
      <c r="C327" s="45" t="s">
        <v>36</v>
      </c>
      <c r="D327" s="93"/>
      <c r="E327" s="126"/>
      <c r="F327" s="128"/>
      <c r="G327" s="187"/>
      <c r="H327" s="188"/>
      <c r="I327" s="193"/>
      <c r="J327" s="195"/>
      <c r="K327" s="175"/>
      <c r="L327" s="196"/>
      <c r="M327" s="118"/>
    </row>
    <row r="328" spans="1:13" ht="12" customHeight="1">
      <c r="A328" s="98">
        <f t="shared" ref="A328" si="73">A324+1</f>
        <v>84</v>
      </c>
      <c r="B328" s="90"/>
      <c r="C328" s="44" t="s">
        <v>34</v>
      </c>
      <c r="D328" s="91"/>
      <c r="E328" s="165"/>
      <c r="F328" s="166"/>
      <c r="G328" s="204"/>
      <c r="H328" s="151"/>
      <c r="I328" s="169"/>
      <c r="J328" s="171"/>
      <c r="K328" s="175"/>
      <c r="L328" s="178"/>
      <c r="M328" s="116" t="s">
        <v>1751</v>
      </c>
    </row>
    <row r="329" spans="1:13" ht="12" customHeight="1">
      <c r="A329" s="99"/>
      <c r="B329" s="42"/>
      <c r="C329" s="41" t="s">
        <v>35</v>
      </c>
      <c r="D329" s="93"/>
      <c r="E329" s="206"/>
      <c r="F329" s="207"/>
      <c r="G329" s="205"/>
      <c r="H329" s="153"/>
      <c r="I329" s="172"/>
      <c r="J329" s="174"/>
      <c r="K329" s="175"/>
      <c r="L329" s="180"/>
      <c r="M329" s="117"/>
    </row>
    <row r="330" spans="1:13" ht="12" customHeight="1">
      <c r="A330" s="99"/>
      <c r="B330" s="42"/>
      <c r="C330" s="41" t="s">
        <v>2</v>
      </c>
      <c r="D330" s="93"/>
      <c r="E330" s="182"/>
      <c r="F330" s="183"/>
      <c r="G330" s="184"/>
      <c r="H330" s="185"/>
      <c r="I330" s="190"/>
      <c r="J330" s="192"/>
      <c r="K330" s="175"/>
      <c r="L330" s="196"/>
      <c r="M330" s="117"/>
    </row>
    <row r="331" spans="1:13" ht="12" customHeight="1">
      <c r="A331" s="100"/>
      <c r="B331" s="42"/>
      <c r="C331" s="45" t="s">
        <v>36</v>
      </c>
      <c r="D331" s="93"/>
      <c r="E331" s="126"/>
      <c r="F331" s="128"/>
      <c r="G331" s="187"/>
      <c r="H331" s="188"/>
      <c r="I331" s="193"/>
      <c r="J331" s="195"/>
      <c r="K331" s="175"/>
      <c r="L331" s="196"/>
      <c r="M331" s="118"/>
    </row>
    <row r="332" spans="1:13" ht="12" customHeight="1">
      <c r="A332" s="98">
        <f t="shared" ref="A332" si="74">A328+1</f>
        <v>85</v>
      </c>
      <c r="B332" s="90"/>
      <c r="C332" s="44" t="s">
        <v>34</v>
      </c>
      <c r="D332" s="91"/>
      <c r="E332" s="165"/>
      <c r="F332" s="166"/>
      <c r="G332" s="204"/>
      <c r="H332" s="151"/>
      <c r="I332" s="169"/>
      <c r="J332" s="171"/>
      <c r="K332" s="175"/>
      <c r="L332" s="178"/>
      <c r="M332" s="116" t="s">
        <v>1751</v>
      </c>
    </row>
    <row r="333" spans="1:13" ht="12" customHeight="1">
      <c r="A333" s="99"/>
      <c r="B333" s="42"/>
      <c r="C333" s="41" t="s">
        <v>35</v>
      </c>
      <c r="D333" s="93"/>
      <c r="E333" s="206"/>
      <c r="F333" s="207"/>
      <c r="G333" s="205"/>
      <c r="H333" s="153"/>
      <c r="I333" s="172"/>
      <c r="J333" s="174"/>
      <c r="K333" s="175"/>
      <c r="L333" s="180"/>
      <c r="M333" s="117"/>
    </row>
    <row r="334" spans="1:13" ht="12" customHeight="1">
      <c r="A334" s="99"/>
      <c r="B334" s="42"/>
      <c r="C334" s="41" t="s">
        <v>2</v>
      </c>
      <c r="D334" s="93"/>
      <c r="E334" s="182"/>
      <c r="F334" s="183"/>
      <c r="G334" s="184"/>
      <c r="H334" s="185"/>
      <c r="I334" s="190"/>
      <c r="J334" s="192"/>
      <c r="K334" s="175"/>
      <c r="L334" s="196"/>
      <c r="M334" s="117"/>
    </row>
    <row r="335" spans="1:13" ht="12" customHeight="1">
      <c r="A335" s="100"/>
      <c r="B335" s="42"/>
      <c r="C335" s="45" t="s">
        <v>36</v>
      </c>
      <c r="D335" s="93"/>
      <c r="E335" s="126"/>
      <c r="F335" s="128"/>
      <c r="G335" s="187"/>
      <c r="H335" s="188"/>
      <c r="I335" s="193"/>
      <c r="J335" s="195"/>
      <c r="K335" s="175"/>
      <c r="L335" s="196"/>
      <c r="M335" s="118"/>
    </row>
    <row r="336" spans="1:13" ht="12" customHeight="1">
      <c r="A336" s="98">
        <f t="shared" ref="A336" si="75">A332+1</f>
        <v>86</v>
      </c>
      <c r="B336" s="90"/>
      <c r="C336" s="44" t="s">
        <v>34</v>
      </c>
      <c r="D336" s="91"/>
      <c r="E336" s="165"/>
      <c r="F336" s="166"/>
      <c r="G336" s="204"/>
      <c r="H336" s="151"/>
      <c r="I336" s="169"/>
      <c r="J336" s="171"/>
      <c r="K336" s="175"/>
      <c r="L336" s="178"/>
      <c r="M336" s="116" t="s">
        <v>1751</v>
      </c>
    </row>
    <row r="337" spans="1:13" ht="12" customHeight="1">
      <c r="A337" s="99"/>
      <c r="B337" s="42"/>
      <c r="C337" s="41" t="s">
        <v>35</v>
      </c>
      <c r="D337" s="93"/>
      <c r="E337" s="206"/>
      <c r="F337" s="207"/>
      <c r="G337" s="205"/>
      <c r="H337" s="153"/>
      <c r="I337" s="172"/>
      <c r="J337" s="174"/>
      <c r="K337" s="175"/>
      <c r="L337" s="180"/>
      <c r="M337" s="117"/>
    </row>
    <row r="338" spans="1:13" ht="12" customHeight="1">
      <c r="A338" s="99"/>
      <c r="B338" s="42"/>
      <c r="C338" s="41" t="s">
        <v>2</v>
      </c>
      <c r="D338" s="93"/>
      <c r="E338" s="182"/>
      <c r="F338" s="183"/>
      <c r="G338" s="184"/>
      <c r="H338" s="185"/>
      <c r="I338" s="190"/>
      <c r="J338" s="192"/>
      <c r="K338" s="175"/>
      <c r="L338" s="196"/>
      <c r="M338" s="117"/>
    </row>
    <row r="339" spans="1:13" ht="12" customHeight="1">
      <c r="A339" s="100"/>
      <c r="B339" s="42"/>
      <c r="C339" s="45" t="s">
        <v>36</v>
      </c>
      <c r="D339" s="93"/>
      <c r="E339" s="126"/>
      <c r="F339" s="128"/>
      <c r="G339" s="187"/>
      <c r="H339" s="188"/>
      <c r="I339" s="193"/>
      <c r="J339" s="195"/>
      <c r="K339" s="175"/>
      <c r="L339" s="196"/>
      <c r="M339" s="118"/>
    </row>
    <row r="340" spans="1:13" ht="12" customHeight="1">
      <c r="A340" s="98">
        <f t="shared" ref="A340" si="76">A336+1</f>
        <v>87</v>
      </c>
      <c r="B340" s="90"/>
      <c r="C340" s="44" t="s">
        <v>34</v>
      </c>
      <c r="D340" s="91"/>
      <c r="E340" s="165"/>
      <c r="F340" s="166"/>
      <c r="G340" s="204"/>
      <c r="H340" s="151"/>
      <c r="I340" s="169"/>
      <c r="J340" s="171"/>
      <c r="K340" s="175"/>
      <c r="L340" s="178"/>
      <c r="M340" s="116" t="s">
        <v>1751</v>
      </c>
    </row>
    <row r="341" spans="1:13" ht="12" customHeight="1">
      <c r="A341" s="99"/>
      <c r="B341" s="42"/>
      <c r="C341" s="41" t="s">
        <v>35</v>
      </c>
      <c r="D341" s="93"/>
      <c r="E341" s="206"/>
      <c r="F341" s="207"/>
      <c r="G341" s="205"/>
      <c r="H341" s="153"/>
      <c r="I341" s="172"/>
      <c r="J341" s="174"/>
      <c r="K341" s="175"/>
      <c r="L341" s="180"/>
      <c r="M341" s="117"/>
    </row>
    <row r="342" spans="1:13" ht="12" customHeight="1">
      <c r="A342" s="99"/>
      <c r="B342" s="42"/>
      <c r="C342" s="41" t="s">
        <v>2</v>
      </c>
      <c r="D342" s="93"/>
      <c r="E342" s="182"/>
      <c r="F342" s="183"/>
      <c r="G342" s="184"/>
      <c r="H342" s="185"/>
      <c r="I342" s="190"/>
      <c r="J342" s="192"/>
      <c r="K342" s="175"/>
      <c r="L342" s="196"/>
      <c r="M342" s="117"/>
    </row>
    <row r="343" spans="1:13" ht="12" customHeight="1">
      <c r="A343" s="100"/>
      <c r="B343" s="42"/>
      <c r="C343" s="45" t="s">
        <v>36</v>
      </c>
      <c r="D343" s="93"/>
      <c r="E343" s="126"/>
      <c r="F343" s="128"/>
      <c r="G343" s="187"/>
      <c r="H343" s="188"/>
      <c r="I343" s="193"/>
      <c r="J343" s="195"/>
      <c r="K343" s="175"/>
      <c r="L343" s="196"/>
      <c r="M343" s="118"/>
    </row>
    <row r="344" spans="1:13" ht="12" customHeight="1">
      <c r="A344" s="98">
        <f t="shared" ref="A344" si="77">A340+1</f>
        <v>88</v>
      </c>
      <c r="B344" s="90"/>
      <c r="C344" s="44" t="s">
        <v>34</v>
      </c>
      <c r="D344" s="91"/>
      <c r="E344" s="165"/>
      <c r="F344" s="166"/>
      <c r="G344" s="204"/>
      <c r="H344" s="151"/>
      <c r="I344" s="169"/>
      <c r="J344" s="171"/>
      <c r="K344" s="175"/>
      <c r="L344" s="178"/>
      <c r="M344" s="116" t="s">
        <v>1751</v>
      </c>
    </row>
    <row r="345" spans="1:13" ht="12" customHeight="1">
      <c r="A345" s="99"/>
      <c r="B345" s="42"/>
      <c r="C345" s="41" t="s">
        <v>35</v>
      </c>
      <c r="D345" s="93"/>
      <c r="E345" s="206"/>
      <c r="F345" s="207"/>
      <c r="G345" s="205"/>
      <c r="H345" s="153"/>
      <c r="I345" s="172"/>
      <c r="J345" s="174"/>
      <c r="K345" s="175"/>
      <c r="L345" s="180"/>
      <c r="M345" s="117"/>
    </row>
    <row r="346" spans="1:13" ht="12" customHeight="1">
      <c r="A346" s="99"/>
      <c r="B346" s="42"/>
      <c r="C346" s="41" t="s">
        <v>2</v>
      </c>
      <c r="D346" s="93"/>
      <c r="E346" s="182"/>
      <c r="F346" s="183"/>
      <c r="G346" s="184"/>
      <c r="H346" s="185"/>
      <c r="I346" s="190"/>
      <c r="J346" s="192"/>
      <c r="K346" s="175"/>
      <c r="L346" s="196"/>
      <c r="M346" s="117"/>
    </row>
    <row r="347" spans="1:13" ht="12" customHeight="1">
      <c r="A347" s="100"/>
      <c r="B347" s="42"/>
      <c r="C347" s="45" t="s">
        <v>36</v>
      </c>
      <c r="D347" s="93"/>
      <c r="E347" s="126"/>
      <c r="F347" s="128"/>
      <c r="G347" s="187"/>
      <c r="H347" s="188"/>
      <c r="I347" s="193"/>
      <c r="J347" s="195"/>
      <c r="K347" s="175"/>
      <c r="L347" s="196"/>
      <c r="M347" s="118"/>
    </row>
    <row r="348" spans="1:13" ht="12" customHeight="1">
      <c r="A348" s="98">
        <f t="shared" ref="A348" si="78">A344+1</f>
        <v>89</v>
      </c>
      <c r="B348" s="90"/>
      <c r="C348" s="44" t="s">
        <v>34</v>
      </c>
      <c r="D348" s="91"/>
      <c r="E348" s="165"/>
      <c r="F348" s="166"/>
      <c r="G348" s="204"/>
      <c r="H348" s="151"/>
      <c r="I348" s="169"/>
      <c r="J348" s="171"/>
      <c r="K348" s="175"/>
      <c r="L348" s="178"/>
      <c r="M348" s="116" t="s">
        <v>1751</v>
      </c>
    </row>
    <row r="349" spans="1:13" ht="12" customHeight="1">
      <c r="A349" s="99"/>
      <c r="B349" s="42"/>
      <c r="C349" s="41" t="s">
        <v>35</v>
      </c>
      <c r="D349" s="93"/>
      <c r="E349" s="206"/>
      <c r="F349" s="207"/>
      <c r="G349" s="205"/>
      <c r="H349" s="153"/>
      <c r="I349" s="172"/>
      <c r="J349" s="174"/>
      <c r="K349" s="175"/>
      <c r="L349" s="180"/>
      <c r="M349" s="117"/>
    </row>
    <row r="350" spans="1:13" ht="12" customHeight="1">
      <c r="A350" s="99"/>
      <c r="B350" s="42"/>
      <c r="C350" s="41" t="s">
        <v>2</v>
      </c>
      <c r="D350" s="93"/>
      <c r="E350" s="182"/>
      <c r="F350" s="183"/>
      <c r="G350" s="184"/>
      <c r="H350" s="185"/>
      <c r="I350" s="190"/>
      <c r="J350" s="192"/>
      <c r="K350" s="175"/>
      <c r="L350" s="196"/>
      <c r="M350" s="117"/>
    </row>
    <row r="351" spans="1:13" ht="12" customHeight="1">
      <c r="A351" s="100"/>
      <c r="B351" s="42"/>
      <c r="C351" s="45" t="s">
        <v>36</v>
      </c>
      <c r="D351" s="93"/>
      <c r="E351" s="126"/>
      <c r="F351" s="128"/>
      <c r="G351" s="187"/>
      <c r="H351" s="188"/>
      <c r="I351" s="193"/>
      <c r="J351" s="195"/>
      <c r="K351" s="175"/>
      <c r="L351" s="196"/>
      <c r="M351" s="118"/>
    </row>
    <row r="352" spans="1:13" ht="12" customHeight="1">
      <c r="A352" s="98">
        <f t="shared" ref="A352" si="79">A348+1</f>
        <v>90</v>
      </c>
      <c r="B352" s="90"/>
      <c r="C352" s="44" t="s">
        <v>34</v>
      </c>
      <c r="D352" s="91"/>
      <c r="E352" s="165"/>
      <c r="F352" s="166"/>
      <c r="G352" s="204"/>
      <c r="H352" s="151"/>
      <c r="I352" s="169"/>
      <c r="J352" s="171"/>
      <c r="K352" s="175"/>
      <c r="L352" s="178"/>
      <c r="M352" s="116" t="s">
        <v>1751</v>
      </c>
    </row>
    <row r="353" spans="1:13" ht="12" customHeight="1">
      <c r="A353" s="99"/>
      <c r="B353" s="42"/>
      <c r="C353" s="41" t="s">
        <v>35</v>
      </c>
      <c r="D353" s="93"/>
      <c r="E353" s="206"/>
      <c r="F353" s="207"/>
      <c r="G353" s="205"/>
      <c r="H353" s="153"/>
      <c r="I353" s="172"/>
      <c r="J353" s="174"/>
      <c r="K353" s="175"/>
      <c r="L353" s="180"/>
      <c r="M353" s="117"/>
    </row>
    <row r="354" spans="1:13" ht="12" customHeight="1">
      <c r="A354" s="99"/>
      <c r="B354" s="42"/>
      <c r="C354" s="41" t="s">
        <v>2</v>
      </c>
      <c r="D354" s="93"/>
      <c r="E354" s="182"/>
      <c r="F354" s="183"/>
      <c r="G354" s="184"/>
      <c r="H354" s="185"/>
      <c r="I354" s="190"/>
      <c r="J354" s="192"/>
      <c r="K354" s="175"/>
      <c r="L354" s="196"/>
      <c r="M354" s="117"/>
    </row>
    <row r="355" spans="1:13" ht="12" customHeight="1">
      <c r="A355" s="100"/>
      <c r="B355" s="42"/>
      <c r="C355" s="45" t="s">
        <v>36</v>
      </c>
      <c r="D355" s="93"/>
      <c r="E355" s="126"/>
      <c r="F355" s="128"/>
      <c r="G355" s="187"/>
      <c r="H355" s="188"/>
      <c r="I355" s="193"/>
      <c r="J355" s="195"/>
      <c r="K355" s="175"/>
      <c r="L355" s="196"/>
      <c r="M355" s="118"/>
    </row>
    <row r="356" spans="1:13" ht="12" customHeight="1">
      <c r="A356" s="98">
        <f t="shared" ref="A356" si="80">A352+1</f>
        <v>91</v>
      </c>
      <c r="B356" s="90"/>
      <c r="C356" s="44" t="s">
        <v>34</v>
      </c>
      <c r="D356" s="91"/>
      <c r="E356" s="165"/>
      <c r="F356" s="166"/>
      <c r="G356" s="204"/>
      <c r="H356" s="151"/>
      <c r="I356" s="169"/>
      <c r="J356" s="171"/>
      <c r="K356" s="175"/>
      <c r="L356" s="178"/>
      <c r="M356" s="116" t="s">
        <v>1751</v>
      </c>
    </row>
    <row r="357" spans="1:13" ht="12" customHeight="1">
      <c r="A357" s="99"/>
      <c r="B357" s="42"/>
      <c r="C357" s="41" t="s">
        <v>35</v>
      </c>
      <c r="D357" s="93"/>
      <c r="E357" s="206"/>
      <c r="F357" s="207"/>
      <c r="G357" s="205"/>
      <c r="H357" s="153"/>
      <c r="I357" s="172"/>
      <c r="J357" s="174"/>
      <c r="K357" s="175"/>
      <c r="L357" s="180"/>
      <c r="M357" s="117"/>
    </row>
    <row r="358" spans="1:13" ht="12" customHeight="1">
      <c r="A358" s="99"/>
      <c r="B358" s="42"/>
      <c r="C358" s="41" t="s">
        <v>2</v>
      </c>
      <c r="D358" s="93"/>
      <c r="E358" s="182"/>
      <c r="F358" s="183"/>
      <c r="G358" s="184"/>
      <c r="H358" s="185"/>
      <c r="I358" s="190"/>
      <c r="J358" s="192"/>
      <c r="K358" s="175"/>
      <c r="L358" s="196"/>
      <c r="M358" s="117"/>
    </row>
    <row r="359" spans="1:13" ht="12" customHeight="1">
      <c r="A359" s="100"/>
      <c r="B359" s="42"/>
      <c r="C359" s="45" t="s">
        <v>36</v>
      </c>
      <c r="D359" s="93"/>
      <c r="E359" s="126"/>
      <c r="F359" s="128"/>
      <c r="G359" s="187"/>
      <c r="H359" s="188"/>
      <c r="I359" s="193"/>
      <c r="J359" s="195"/>
      <c r="K359" s="175"/>
      <c r="L359" s="196"/>
      <c r="M359" s="118"/>
    </row>
    <row r="360" spans="1:13" ht="12" customHeight="1">
      <c r="A360" s="98">
        <f t="shared" ref="A360" si="81">A356+1</f>
        <v>92</v>
      </c>
      <c r="B360" s="90"/>
      <c r="C360" s="44" t="s">
        <v>34</v>
      </c>
      <c r="D360" s="91"/>
      <c r="E360" s="165"/>
      <c r="F360" s="166"/>
      <c r="G360" s="204"/>
      <c r="H360" s="151"/>
      <c r="I360" s="169"/>
      <c r="J360" s="171"/>
      <c r="K360" s="175"/>
      <c r="L360" s="178"/>
      <c r="M360" s="116" t="s">
        <v>1751</v>
      </c>
    </row>
    <row r="361" spans="1:13" ht="12" customHeight="1">
      <c r="A361" s="99"/>
      <c r="B361" s="42"/>
      <c r="C361" s="41" t="s">
        <v>35</v>
      </c>
      <c r="D361" s="93"/>
      <c r="E361" s="206"/>
      <c r="F361" s="207"/>
      <c r="G361" s="205"/>
      <c r="H361" s="153"/>
      <c r="I361" s="172"/>
      <c r="J361" s="174"/>
      <c r="K361" s="175"/>
      <c r="L361" s="180"/>
      <c r="M361" s="117"/>
    </row>
    <row r="362" spans="1:13" ht="12" customHeight="1">
      <c r="A362" s="99"/>
      <c r="B362" s="42"/>
      <c r="C362" s="41" t="s">
        <v>2</v>
      </c>
      <c r="D362" s="93"/>
      <c r="E362" s="182"/>
      <c r="F362" s="183"/>
      <c r="G362" s="184"/>
      <c r="H362" s="185"/>
      <c r="I362" s="190"/>
      <c r="J362" s="192"/>
      <c r="K362" s="175"/>
      <c r="L362" s="196"/>
      <c r="M362" s="117"/>
    </row>
    <row r="363" spans="1:13" ht="12" customHeight="1">
      <c r="A363" s="100"/>
      <c r="B363" s="42"/>
      <c r="C363" s="45" t="s">
        <v>36</v>
      </c>
      <c r="D363" s="93"/>
      <c r="E363" s="126"/>
      <c r="F363" s="128"/>
      <c r="G363" s="187"/>
      <c r="H363" s="188"/>
      <c r="I363" s="193"/>
      <c r="J363" s="195"/>
      <c r="K363" s="175"/>
      <c r="L363" s="196"/>
      <c r="M363" s="118"/>
    </row>
    <row r="364" spans="1:13" ht="12" customHeight="1">
      <c r="A364" s="98">
        <f t="shared" ref="A364" si="82">A360+1</f>
        <v>93</v>
      </c>
      <c r="B364" s="90"/>
      <c r="C364" s="44" t="s">
        <v>34</v>
      </c>
      <c r="D364" s="91"/>
      <c r="E364" s="165"/>
      <c r="F364" s="166"/>
      <c r="G364" s="204"/>
      <c r="H364" s="151"/>
      <c r="I364" s="169"/>
      <c r="J364" s="171"/>
      <c r="K364" s="175"/>
      <c r="L364" s="178"/>
      <c r="M364" s="116" t="s">
        <v>1751</v>
      </c>
    </row>
    <row r="365" spans="1:13" ht="12" customHeight="1">
      <c r="A365" s="99"/>
      <c r="B365" s="42"/>
      <c r="C365" s="41" t="s">
        <v>35</v>
      </c>
      <c r="D365" s="93"/>
      <c r="E365" s="206"/>
      <c r="F365" s="207"/>
      <c r="G365" s="205"/>
      <c r="H365" s="153"/>
      <c r="I365" s="172"/>
      <c r="J365" s="174"/>
      <c r="K365" s="175"/>
      <c r="L365" s="180"/>
      <c r="M365" s="117"/>
    </row>
    <row r="366" spans="1:13" ht="12" customHeight="1">
      <c r="A366" s="99"/>
      <c r="B366" s="42"/>
      <c r="C366" s="41" t="s">
        <v>2</v>
      </c>
      <c r="D366" s="93"/>
      <c r="E366" s="182"/>
      <c r="F366" s="183"/>
      <c r="G366" s="184"/>
      <c r="H366" s="185"/>
      <c r="I366" s="190"/>
      <c r="J366" s="192"/>
      <c r="K366" s="175"/>
      <c r="L366" s="196"/>
      <c r="M366" s="117"/>
    </row>
    <row r="367" spans="1:13" ht="12" customHeight="1">
      <c r="A367" s="100"/>
      <c r="B367" s="43"/>
      <c r="C367" s="45" t="s">
        <v>36</v>
      </c>
      <c r="D367" s="81"/>
      <c r="E367" s="126"/>
      <c r="F367" s="128"/>
      <c r="G367" s="187"/>
      <c r="H367" s="188"/>
      <c r="I367" s="193"/>
      <c r="J367" s="195"/>
      <c r="K367" s="175"/>
      <c r="L367" s="198"/>
      <c r="M367" s="118"/>
    </row>
    <row r="368" spans="1:13" ht="12" customHeight="1">
      <c r="A368" s="98">
        <f t="shared" ref="A368" si="83">A364+1</f>
        <v>94</v>
      </c>
      <c r="B368" s="90"/>
      <c r="C368" s="44" t="s">
        <v>34</v>
      </c>
      <c r="D368" s="91"/>
      <c r="E368" s="165"/>
      <c r="F368" s="166"/>
      <c r="G368" s="204"/>
      <c r="H368" s="151"/>
      <c r="I368" s="169"/>
      <c r="J368" s="171"/>
      <c r="K368" s="175"/>
      <c r="L368" s="178"/>
      <c r="M368" s="116" t="s">
        <v>1751</v>
      </c>
    </row>
    <row r="369" spans="1:13" ht="12" customHeight="1">
      <c r="A369" s="99"/>
      <c r="B369" s="42"/>
      <c r="C369" s="41" t="s">
        <v>35</v>
      </c>
      <c r="D369" s="93"/>
      <c r="E369" s="206"/>
      <c r="F369" s="207"/>
      <c r="G369" s="205"/>
      <c r="H369" s="153"/>
      <c r="I369" s="172"/>
      <c r="J369" s="174"/>
      <c r="K369" s="175"/>
      <c r="L369" s="180"/>
      <c r="M369" s="117"/>
    </row>
    <row r="370" spans="1:13" ht="12" customHeight="1">
      <c r="A370" s="99"/>
      <c r="B370" s="42"/>
      <c r="C370" s="41" t="s">
        <v>2</v>
      </c>
      <c r="D370" s="93"/>
      <c r="E370" s="182"/>
      <c r="F370" s="183"/>
      <c r="G370" s="184"/>
      <c r="H370" s="185"/>
      <c r="I370" s="190"/>
      <c r="J370" s="192"/>
      <c r="K370" s="175"/>
      <c r="L370" s="196"/>
      <c r="M370" s="117"/>
    </row>
    <row r="371" spans="1:13" ht="12" customHeight="1">
      <c r="A371" s="100"/>
      <c r="B371" s="42"/>
      <c r="C371" s="45" t="s">
        <v>36</v>
      </c>
      <c r="D371" s="93"/>
      <c r="E371" s="126"/>
      <c r="F371" s="128"/>
      <c r="G371" s="187"/>
      <c r="H371" s="188"/>
      <c r="I371" s="193"/>
      <c r="J371" s="195"/>
      <c r="K371" s="175"/>
      <c r="L371" s="196"/>
      <c r="M371" s="118"/>
    </row>
    <row r="372" spans="1:13" ht="12" customHeight="1">
      <c r="A372" s="98">
        <f t="shared" ref="A372" si="84">A368+1</f>
        <v>95</v>
      </c>
      <c r="B372" s="90"/>
      <c r="C372" s="44" t="s">
        <v>34</v>
      </c>
      <c r="D372" s="91"/>
      <c r="E372" s="165"/>
      <c r="F372" s="166"/>
      <c r="G372" s="204"/>
      <c r="H372" s="151"/>
      <c r="I372" s="169"/>
      <c r="J372" s="171"/>
      <c r="K372" s="175"/>
      <c r="L372" s="178"/>
      <c r="M372" s="116" t="s">
        <v>1751</v>
      </c>
    </row>
    <row r="373" spans="1:13" ht="12" customHeight="1">
      <c r="A373" s="99"/>
      <c r="B373" s="42"/>
      <c r="C373" s="41" t="s">
        <v>35</v>
      </c>
      <c r="D373" s="93"/>
      <c r="E373" s="206"/>
      <c r="F373" s="207"/>
      <c r="G373" s="205"/>
      <c r="H373" s="153"/>
      <c r="I373" s="172"/>
      <c r="J373" s="174"/>
      <c r="K373" s="175"/>
      <c r="L373" s="180"/>
      <c r="M373" s="117"/>
    </row>
    <row r="374" spans="1:13" ht="12" customHeight="1">
      <c r="A374" s="99"/>
      <c r="B374" s="42"/>
      <c r="C374" s="41" t="s">
        <v>2</v>
      </c>
      <c r="D374" s="93"/>
      <c r="E374" s="182"/>
      <c r="F374" s="183"/>
      <c r="G374" s="184"/>
      <c r="H374" s="185"/>
      <c r="I374" s="190"/>
      <c r="J374" s="192"/>
      <c r="K374" s="175"/>
      <c r="L374" s="196"/>
      <c r="M374" s="117"/>
    </row>
    <row r="375" spans="1:13" ht="12" customHeight="1">
      <c r="A375" s="100"/>
      <c r="B375" s="42"/>
      <c r="C375" s="45" t="s">
        <v>36</v>
      </c>
      <c r="D375" s="93"/>
      <c r="E375" s="126"/>
      <c r="F375" s="128"/>
      <c r="G375" s="187"/>
      <c r="H375" s="188"/>
      <c r="I375" s="193"/>
      <c r="J375" s="195"/>
      <c r="K375" s="175"/>
      <c r="L375" s="196"/>
      <c r="M375" s="118"/>
    </row>
    <row r="376" spans="1:13" ht="12" customHeight="1">
      <c r="A376" s="98">
        <f t="shared" ref="A376" si="85">A372+1</f>
        <v>96</v>
      </c>
      <c r="B376" s="90"/>
      <c r="C376" s="44" t="s">
        <v>34</v>
      </c>
      <c r="D376" s="91"/>
      <c r="E376" s="165"/>
      <c r="F376" s="166"/>
      <c r="G376" s="204"/>
      <c r="H376" s="151"/>
      <c r="I376" s="169"/>
      <c r="J376" s="171"/>
      <c r="K376" s="175"/>
      <c r="L376" s="178"/>
      <c r="M376" s="116" t="s">
        <v>1751</v>
      </c>
    </row>
    <row r="377" spans="1:13" ht="12" customHeight="1">
      <c r="A377" s="99"/>
      <c r="B377" s="42"/>
      <c r="C377" s="41" t="s">
        <v>35</v>
      </c>
      <c r="D377" s="93"/>
      <c r="E377" s="206"/>
      <c r="F377" s="207"/>
      <c r="G377" s="205"/>
      <c r="H377" s="153"/>
      <c r="I377" s="172"/>
      <c r="J377" s="174"/>
      <c r="K377" s="175"/>
      <c r="L377" s="180"/>
      <c r="M377" s="117"/>
    </row>
    <row r="378" spans="1:13" ht="12" customHeight="1">
      <c r="A378" s="99"/>
      <c r="B378" s="42"/>
      <c r="C378" s="41" t="s">
        <v>2</v>
      </c>
      <c r="D378" s="93"/>
      <c r="E378" s="182"/>
      <c r="F378" s="183"/>
      <c r="G378" s="184"/>
      <c r="H378" s="185"/>
      <c r="I378" s="190"/>
      <c r="J378" s="192"/>
      <c r="K378" s="175"/>
      <c r="L378" s="196"/>
      <c r="M378" s="117"/>
    </row>
    <row r="379" spans="1:13" ht="12" customHeight="1">
      <c r="A379" s="100"/>
      <c r="B379" s="42"/>
      <c r="C379" s="45" t="s">
        <v>36</v>
      </c>
      <c r="D379" s="93"/>
      <c r="E379" s="126"/>
      <c r="F379" s="128"/>
      <c r="G379" s="187"/>
      <c r="H379" s="188"/>
      <c r="I379" s="193"/>
      <c r="J379" s="195"/>
      <c r="K379" s="175"/>
      <c r="L379" s="196"/>
      <c r="M379" s="118"/>
    </row>
    <row r="380" spans="1:13" ht="12" customHeight="1">
      <c r="A380" s="98">
        <f t="shared" ref="A380" si="86">A376+1</f>
        <v>97</v>
      </c>
      <c r="B380" s="90"/>
      <c r="C380" s="44" t="s">
        <v>34</v>
      </c>
      <c r="D380" s="91"/>
      <c r="E380" s="165"/>
      <c r="F380" s="166"/>
      <c r="G380" s="204"/>
      <c r="H380" s="151"/>
      <c r="I380" s="169"/>
      <c r="J380" s="171"/>
      <c r="K380" s="175"/>
      <c r="L380" s="178"/>
      <c r="M380" s="116" t="s">
        <v>1751</v>
      </c>
    </row>
    <row r="381" spans="1:13" ht="12" customHeight="1">
      <c r="A381" s="99"/>
      <c r="B381" s="42"/>
      <c r="C381" s="41" t="s">
        <v>35</v>
      </c>
      <c r="D381" s="93"/>
      <c r="E381" s="206"/>
      <c r="F381" s="207"/>
      <c r="G381" s="205"/>
      <c r="H381" s="153"/>
      <c r="I381" s="172"/>
      <c r="J381" s="174"/>
      <c r="K381" s="175"/>
      <c r="L381" s="180"/>
      <c r="M381" s="117"/>
    </row>
    <row r="382" spans="1:13" ht="12" customHeight="1">
      <c r="A382" s="99"/>
      <c r="B382" s="42"/>
      <c r="C382" s="41" t="s">
        <v>2</v>
      </c>
      <c r="D382" s="93"/>
      <c r="E382" s="182"/>
      <c r="F382" s="183"/>
      <c r="G382" s="184"/>
      <c r="H382" s="185"/>
      <c r="I382" s="190"/>
      <c r="J382" s="192"/>
      <c r="K382" s="175"/>
      <c r="L382" s="196"/>
      <c r="M382" s="117"/>
    </row>
    <row r="383" spans="1:13" ht="12" customHeight="1">
      <c r="A383" s="100"/>
      <c r="B383" s="42"/>
      <c r="C383" s="45" t="s">
        <v>36</v>
      </c>
      <c r="D383" s="93"/>
      <c r="E383" s="126"/>
      <c r="F383" s="128"/>
      <c r="G383" s="187"/>
      <c r="H383" s="188"/>
      <c r="I383" s="193"/>
      <c r="J383" s="195"/>
      <c r="K383" s="175"/>
      <c r="L383" s="196"/>
      <c r="M383" s="118"/>
    </row>
    <row r="384" spans="1:13" ht="12" customHeight="1">
      <c r="A384" s="98">
        <f t="shared" ref="A384" si="87">A380+1</f>
        <v>98</v>
      </c>
      <c r="B384" s="90"/>
      <c r="C384" s="44" t="s">
        <v>34</v>
      </c>
      <c r="D384" s="91"/>
      <c r="E384" s="165"/>
      <c r="F384" s="166"/>
      <c r="G384" s="204"/>
      <c r="H384" s="151"/>
      <c r="I384" s="169"/>
      <c r="J384" s="171"/>
      <c r="K384" s="175"/>
      <c r="L384" s="178"/>
      <c r="M384" s="116" t="s">
        <v>1751</v>
      </c>
    </row>
    <row r="385" spans="1:13" ht="12" customHeight="1">
      <c r="A385" s="99"/>
      <c r="B385" s="42"/>
      <c r="C385" s="41" t="s">
        <v>35</v>
      </c>
      <c r="D385" s="93"/>
      <c r="E385" s="206"/>
      <c r="F385" s="207"/>
      <c r="G385" s="205"/>
      <c r="H385" s="153"/>
      <c r="I385" s="172"/>
      <c r="J385" s="174"/>
      <c r="K385" s="175"/>
      <c r="L385" s="180"/>
      <c r="M385" s="117"/>
    </row>
    <row r="386" spans="1:13" ht="12" customHeight="1">
      <c r="A386" s="99"/>
      <c r="B386" s="42"/>
      <c r="C386" s="41" t="s">
        <v>2</v>
      </c>
      <c r="D386" s="93"/>
      <c r="E386" s="182"/>
      <c r="F386" s="183"/>
      <c r="G386" s="184"/>
      <c r="H386" s="185"/>
      <c r="I386" s="190"/>
      <c r="J386" s="192"/>
      <c r="K386" s="175"/>
      <c r="L386" s="196"/>
      <c r="M386" s="117"/>
    </row>
    <row r="387" spans="1:13" ht="12" customHeight="1">
      <c r="A387" s="100"/>
      <c r="B387" s="42"/>
      <c r="C387" s="45" t="s">
        <v>36</v>
      </c>
      <c r="D387" s="93"/>
      <c r="E387" s="126"/>
      <c r="F387" s="128"/>
      <c r="G387" s="187"/>
      <c r="H387" s="188"/>
      <c r="I387" s="193"/>
      <c r="J387" s="195"/>
      <c r="K387" s="175"/>
      <c r="L387" s="196"/>
      <c r="M387" s="118"/>
    </row>
    <row r="388" spans="1:13" ht="12" customHeight="1">
      <c r="A388" s="98">
        <f t="shared" ref="A388" si="88">A384+1</f>
        <v>99</v>
      </c>
      <c r="B388" s="90"/>
      <c r="C388" s="44" t="s">
        <v>34</v>
      </c>
      <c r="D388" s="91"/>
      <c r="E388" s="165"/>
      <c r="F388" s="166"/>
      <c r="G388" s="204"/>
      <c r="H388" s="151"/>
      <c r="I388" s="169"/>
      <c r="J388" s="171"/>
      <c r="K388" s="175"/>
      <c r="L388" s="178"/>
      <c r="M388" s="116" t="s">
        <v>1751</v>
      </c>
    </row>
    <row r="389" spans="1:13" ht="12" customHeight="1">
      <c r="A389" s="99"/>
      <c r="B389" s="42"/>
      <c r="C389" s="41" t="s">
        <v>35</v>
      </c>
      <c r="D389" s="93"/>
      <c r="E389" s="206"/>
      <c r="F389" s="207"/>
      <c r="G389" s="205"/>
      <c r="H389" s="153"/>
      <c r="I389" s="172"/>
      <c r="J389" s="174"/>
      <c r="K389" s="175"/>
      <c r="L389" s="180"/>
      <c r="M389" s="117"/>
    </row>
    <row r="390" spans="1:13" ht="12" customHeight="1">
      <c r="A390" s="99"/>
      <c r="B390" s="42"/>
      <c r="C390" s="41" t="s">
        <v>2</v>
      </c>
      <c r="D390" s="93"/>
      <c r="E390" s="182"/>
      <c r="F390" s="183"/>
      <c r="G390" s="184"/>
      <c r="H390" s="185"/>
      <c r="I390" s="190"/>
      <c r="J390" s="192"/>
      <c r="K390" s="175"/>
      <c r="L390" s="196"/>
      <c r="M390" s="117"/>
    </row>
    <row r="391" spans="1:13" ht="12" customHeight="1">
      <c r="A391" s="100"/>
      <c r="B391" s="43"/>
      <c r="C391" s="45" t="s">
        <v>36</v>
      </c>
      <c r="D391" s="81"/>
      <c r="E391" s="126"/>
      <c r="F391" s="128"/>
      <c r="G391" s="187"/>
      <c r="H391" s="188"/>
      <c r="I391" s="193"/>
      <c r="J391" s="195"/>
      <c r="K391" s="175"/>
      <c r="L391" s="198"/>
      <c r="M391" s="118"/>
    </row>
  </sheetData>
  <sheetProtection algorithmName="SHA-512" hashValue="vb+wmDnxj6FBxrWEA8rdbykSRQ+hSGo3R19zvyoTeoocJuAW3WWkLeMNkNp7TqQw/nvDnLEN6WmmNslowrw0QA==" saltValue="UZ7itas/g2LxAF5+Om4qnA==" spinCount="100000" sheet="1" objects="1" scenarios="1"/>
  <mergeCells count="1165">
    <mergeCell ref="L390:L391"/>
    <mergeCell ref="H372:H373"/>
    <mergeCell ref="K372:K375"/>
    <mergeCell ref="L372:L373"/>
    <mergeCell ref="L374:L375"/>
    <mergeCell ref="G376:G377"/>
    <mergeCell ref="H376:H377"/>
    <mergeCell ref="K376:K379"/>
    <mergeCell ref="L376:L377"/>
    <mergeCell ref="L378:L379"/>
    <mergeCell ref="G380:G381"/>
    <mergeCell ref="H380:H381"/>
    <mergeCell ref="K380:K383"/>
    <mergeCell ref="L380:L381"/>
    <mergeCell ref="E376:F377"/>
    <mergeCell ref="E378:F379"/>
    <mergeCell ref="E380:F381"/>
    <mergeCell ref="E382:F383"/>
    <mergeCell ref="E384:F385"/>
    <mergeCell ref="E386:F387"/>
    <mergeCell ref="E388:F389"/>
    <mergeCell ref="E390:F391"/>
    <mergeCell ref="L332:L333"/>
    <mergeCell ref="L334:L335"/>
    <mergeCell ref="G336:G337"/>
    <mergeCell ref="H336:H337"/>
    <mergeCell ref="K336:K339"/>
    <mergeCell ref="L336:L337"/>
    <mergeCell ref="L338:L339"/>
    <mergeCell ref="E338:F339"/>
    <mergeCell ref="G340:G341"/>
    <mergeCell ref="H340:H341"/>
    <mergeCell ref="K340:K343"/>
    <mergeCell ref="L340:L341"/>
    <mergeCell ref="L342:L343"/>
    <mergeCell ref="G338:H339"/>
    <mergeCell ref="G342:H343"/>
    <mergeCell ref="L382:L383"/>
    <mergeCell ref="L356:L357"/>
    <mergeCell ref="L358:L359"/>
    <mergeCell ref="G360:G361"/>
    <mergeCell ref="H360:H361"/>
    <mergeCell ref="K360:K363"/>
    <mergeCell ref="L360:L361"/>
    <mergeCell ref="L362:L363"/>
    <mergeCell ref="G364:G365"/>
    <mergeCell ref="H364:H365"/>
    <mergeCell ref="K364:K367"/>
    <mergeCell ref="L364:L365"/>
    <mergeCell ref="L366:L367"/>
    <mergeCell ref="L370:L371"/>
    <mergeCell ref="G372:G373"/>
    <mergeCell ref="E340:F341"/>
    <mergeCell ref="E332:F333"/>
    <mergeCell ref="L310:L311"/>
    <mergeCell ref="G312:G313"/>
    <mergeCell ref="H312:H313"/>
    <mergeCell ref="K312:K315"/>
    <mergeCell ref="L312:L313"/>
    <mergeCell ref="L314:L315"/>
    <mergeCell ref="G316:G317"/>
    <mergeCell ref="H316:H317"/>
    <mergeCell ref="K316:K319"/>
    <mergeCell ref="L316:L317"/>
    <mergeCell ref="L318:L319"/>
    <mergeCell ref="G310:H311"/>
    <mergeCell ref="G314:H315"/>
    <mergeCell ref="G318:H319"/>
    <mergeCell ref="G328:G329"/>
    <mergeCell ref="H328:H329"/>
    <mergeCell ref="K328:K331"/>
    <mergeCell ref="L328:L329"/>
    <mergeCell ref="L330:L331"/>
    <mergeCell ref="G288:G289"/>
    <mergeCell ref="H288:H289"/>
    <mergeCell ref="K288:K291"/>
    <mergeCell ref="L288:L289"/>
    <mergeCell ref="L290:L291"/>
    <mergeCell ref="G290:H291"/>
    <mergeCell ref="E290:F291"/>
    <mergeCell ref="K292:K295"/>
    <mergeCell ref="L292:L293"/>
    <mergeCell ref="L294:L295"/>
    <mergeCell ref="G296:G297"/>
    <mergeCell ref="H296:H297"/>
    <mergeCell ref="K296:K299"/>
    <mergeCell ref="L296:L297"/>
    <mergeCell ref="L298:L299"/>
    <mergeCell ref="G300:G301"/>
    <mergeCell ref="H300:H301"/>
    <mergeCell ref="K300:K303"/>
    <mergeCell ref="L300:L301"/>
    <mergeCell ref="L302:L303"/>
    <mergeCell ref="G294:H295"/>
    <mergeCell ref="G298:H299"/>
    <mergeCell ref="G302:H303"/>
    <mergeCell ref="E292:F293"/>
    <mergeCell ref="E294:F295"/>
    <mergeCell ref="E296:F297"/>
    <mergeCell ref="E298:F299"/>
    <mergeCell ref="E300:F301"/>
    <mergeCell ref="E302:F303"/>
    <mergeCell ref="G292:G293"/>
    <mergeCell ref="H292:H293"/>
    <mergeCell ref="G264:G265"/>
    <mergeCell ref="H264:H265"/>
    <mergeCell ref="K264:K267"/>
    <mergeCell ref="L264:L265"/>
    <mergeCell ref="L266:L267"/>
    <mergeCell ref="G268:G269"/>
    <mergeCell ref="H268:H269"/>
    <mergeCell ref="K268:K271"/>
    <mergeCell ref="L268:L269"/>
    <mergeCell ref="L270:L271"/>
    <mergeCell ref="L278:L279"/>
    <mergeCell ref="G280:G281"/>
    <mergeCell ref="H280:H281"/>
    <mergeCell ref="K280:K283"/>
    <mergeCell ref="L280:L281"/>
    <mergeCell ref="L282:L283"/>
    <mergeCell ref="G284:G285"/>
    <mergeCell ref="H284:H285"/>
    <mergeCell ref="K284:K287"/>
    <mergeCell ref="L284:L285"/>
    <mergeCell ref="L286:L287"/>
    <mergeCell ref="G272:G273"/>
    <mergeCell ref="H272:H273"/>
    <mergeCell ref="G276:G277"/>
    <mergeCell ref="H276:H277"/>
    <mergeCell ref="L276:L277"/>
    <mergeCell ref="K248:K251"/>
    <mergeCell ref="L248:L249"/>
    <mergeCell ref="L250:L251"/>
    <mergeCell ref="G252:G253"/>
    <mergeCell ref="H252:H253"/>
    <mergeCell ref="K252:K255"/>
    <mergeCell ref="L252:L253"/>
    <mergeCell ref="L254:L255"/>
    <mergeCell ref="E244:F245"/>
    <mergeCell ref="E246:F247"/>
    <mergeCell ref="E248:F249"/>
    <mergeCell ref="E250:F251"/>
    <mergeCell ref="E252:F253"/>
    <mergeCell ref="E254:F255"/>
    <mergeCell ref="G260:G261"/>
    <mergeCell ref="H260:H261"/>
    <mergeCell ref="K260:K263"/>
    <mergeCell ref="L260:L261"/>
    <mergeCell ref="L262:L263"/>
    <mergeCell ref="L222:L223"/>
    <mergeCell ref="K232:K235"/>
    <mergeCell ref="L232:L233"/>
    <mergeCell ref="L234:L235"/>
    <mergeCell ref="G236:G237"/>
    <mergeCell ref="H236:H237"/>
    <mergeCell ref="K236:K239"/>
    <mergeCell ref="L236:L237"/>
    <mergeCell ref="L238:L239"/>
    <mergeCell ref="G240:G241"/>
    <mergeCell ref="H240:H241"/>
    <mergeCell ref="K240:K243"/>
    <mergeCell ref="L240:L241"/>
    <mergeCell ref="L242:L243"/>
    <mergeCell ref="G244:G245"/>
    <mergeCell ref="H244:H245"/>
    <mergeCell ref="K244:K247"/>
    <mergeCell ref="L244:L245"/>
    <mergeCell ref="L246:L247"/>
    <mergeCell ref="L198:L199"/>
    <mergeCell ref="G200:G201"/>
    <mergeCell ref="H200:H201"/>
    <mergeCell ref="K200:K203"/>
    <mergeCell ref="L200:L201"/>
    <mergeCell ref="L202:L203"/>
    <mergeCell ref="G204:G205"/>
    <mergeCell ref="H204:H205"/>
    <mergeCell ref="K204:K207"/>
    <mergeCell ref="L204:L205"/>
    <mergeCell ref="L206:L207"/>
    <mergeCell ref="G198:H199"/>
    <mergeCell ref="G202:H203"/>
    <mergeCell ref="G206:H207"/>
    <mergeCell ref="L212:L213"/>
    <mergeCell ref="L214:L215"/>
    <mergeCell ref="G216:G217"/>
    <mergeCell ref="H216:H217"/>
    <mergeCell ref="K216:K219"/>
    <mergeCell ref="L216:L217"/>
    <mergeCell ref="L218:L219"/>
    <mergeCell ref="L182:L183"/>
    <mergeCell ref="G184:G185"/>
    <mergeCell ref="H184:H185"/>
    <mergeCell ref="K184:K187"/>
    <mergeCell ref="L184:L185"/>
    <mergeCell ref="L186:L187"/>
    <mergeCell ref="G188:G189"/>
    <mergeCell ref="H188:H189"/>
    <mergeCell ref="K188:K191"/>
    <mergeCell ref="L188:L189"/>
    <mergeCell ref="L190:L191"/>
    <mergeCell ref="G192:G193"/>
    <mergeCell ref="H192:H193"/>
    <mergeCell ref="K192:K195"/>
    <mergeCell ref="L192:L193"/>
    <mergeCell ref="L194:L195"/>
    <mergeCell ref="G194:H195"/>
    <mergeCell ref="L156:L157"/>
    <mergeCell ref="L158:L159"/>
    <mergeCell ref="K164:K167"/>
    <mergeCell ref="L164:L165"/>
    <mergeCell ref="L166:L167"/>
    <mergeCell ref="G168:G169"/>
    <mergeCell ref="H168:H169"/>
    <mergeCell ref="K168:K171"/>
    <mergeCell ref="L168:L169"/>
    <mergeCell ref="L170:L171"/>
    <mergeCell ref="G172:G173"/>
    <mergeCell ref="H172:H173"/>
    <mergeCell ref="K172:K175"/>
    <mergeCell ref="L172:L173"/>
    <mergeCell ref="L174:L175"/>
    <mergeCell ref="G166:H167"/>
    <mergeCell ref="G170:H171"/>
    <mergeCell ref="G174:H175"/>
    <mergeCell ref="G128:G129"/>
    <mergeCell ref="H128:H129"/>
    <mergeCell ref="K128:K131"/>
    <mergeCell ref="L128:L129"/>
    <mergeCell ref="L130:L131"/>
    <mergeCell ref="E128:F129"/>
    <mergeCell ref="E130:F131"/>
    <mergeCell ref="G148:G149"/>
    <mergeCell ref="H148:H149"/>
    <mergeCell ref="K148:K151"/>
    <mergeCell ref="L148:L149"/>
    <mergeCell ref="L150:L151"/>
    <mergeCell ref="G152:G153"/>
    <mergeCell ref="H152:H153"/>
    <mergeCell ref="K152:K155"/>
    <mergeCell ref="L152:L153"/>
    <mergeCell ref="L154:L155"/>
    <mergeCell ref="G132:G133"/>
    <mergeCell ref="H132:H133"/>
    <mergeCell ref="G136:G137"/>
    <mergeCell ref="H136:H137"/>
    <mergeCell ref="G140:G141"/>
    <mergeCell ref="H140:H141"/>
    <mergeCell ref="E134:F135"/>
    <mergeCell ref="E136:F137"/>
    <mergeCell ref="E138:F139"/>
    <mergeCell ref="E140:F141"/>
    <mergeCell ref="E142:F143"/>
    <mergeCell ref="E144:F145"/>
    <mergeCell ref="E146:F147"/>
    <mergeCell ref="E148:F149"/>
    <mergeCell ref="E150:F151"/>
    <mergeCell ref="K100:K103"/>
    <mergeCell ref="L100:L101"/>
    <mergeCell ref="L102:L103"/>
    <mergeCell ref="G104:G105"/>
    <mergeCell ref="H104:H105"/>
    <mergeCell ref="K104:K107"/>
    <mergeCell ref="L104:L105"/>
    <mergeCell ref="L106:L107"/>
    <mergeCell ref="G108:G109"/>
    <mergeCell ref="H108:H109"/>
    <mergeCell ref="K108:K111"/>
    <mergeCell ref="L108:L109"/>
    <mergeCell ref="L110:L111"/>
    <mergeCell ref="K112:K115"/>
    <mergeCell ref="L112:L113"/>
    <mergeCell ref="L114:L115"/>
    <mergeCell ref="G116:G117"/>
    <mergeCell ref="H116:H117"/>
    <mergeCell ref="K116:K119"/>
    <mergeCell ref="L116:L117"/>
    <mergeCell ref="L118:L119"/>
    <mergeCell ref="G72:G73"/>
    <mergeCell ref="H72:H73"/>
    <mergeCell ref="K72:K75"/>
    <mergeCell ref="L72:L73"/>
    <mergeCell ref="L74:L75"/>
    <mergeCell ref="G66:H67"/>
    <mergeCell ref="K76:K79"/>
    <mergeCell ref="L76:L77"/>
    <mergeCell ref="L78:L79"/>
    <mergeCell ref="G80:G81"/>
    <mergeCell ref="H80:H81"/>
    <mergeCell ref="K80:K83"/>
    <mergeCell ref="L80:L81"/>
    <mergeCell ref="L82:L83"/>
    <mergeCell ref="G84:G85"/>
    <mergeCell ref="H84:H85"/>
    <mergeCell ref="K84:K87"/>
    <mergeCell ref="L84:L85"/>
    <mergeCell ref="L86:L87"/>
    <mergeCell ref="G74:H75"/>
    <mergeCell ref="G78:H79"/>
    <mergeCell ref="E20:F21"/>
    <mergeCell ref="E22:F23"/>
    <mergeCell ref="E24:F25"/>
    <mergeCell ref="E26:F27"/>
    <mergeCell ref="E28:F29"/>
    <mergeCell ref="E30:F31"/>
    <mergeCell ref="L62:L63"/>
    <mergeCell ref="G64:G65"/>
    <mergeCell ref="H64:H65"/>
    <mergeCell ref="K64:K67"/>
    <mergeCell ref="L64:L65"/>
    <mergeCell ref="L66:L67"/>
    <mergeCell ref="G68:G69"/>
    <mergeCell ref="H68:H69"/>
    <mergeCell ref="K68:K71"/>
    <mergeCell ref="L68:L69"/>
    <mergeCell ref="L70:L71"/>
    <mergeCell ref="L20:L21"/>
    <mergeCell ref="L22:L23"/>
    <mergeCell ref="G24:G25"/>
    <mergeCell ref="H24:H25"/>
    <mergeCell ref="K24:K27"/>
    <mergeCell ref="L24:L25"/>
    <mergeCell ref="L26:L27"/>
    <mergeCell ref="G28:G29"/>
    <mergeCell ref="H28:H29"/>
    <mergeCell ref="K28:K31"/>
    <mergeCell ref="L28:L29"/>
    <mergeCell ref="L30:L31"/>
    <mergeCell ref="G22:H23"/>
    <mergeCell ref="G26:H27"/>
    <mergeCell ref="G30:H31"/>
    <mergeCell ref="G20:G21"/>
    <mergeCell ref="H20:H21"/>
    <mergeCell ref="L6:L7"/>
    <mergeCell ref="L10:L11"/>
    <mergeCell ref="L8:L9"/>
    <mergeCell ref="G12:G13"/>
    <mergeCell ref="H12:H13"/>
    <mergeCell ref="K12:K15"/>
    <mergeCell ref="L12:L13"/>
    <mergeCell ref="L14:L15"/>
    <mergeCell ref="G16:G17"/>
    <mergeCell ref="H16:H17"/>
    <mergeCell ref="K16:K19"/>
    <mergeCell ref="L16:L17"/>
    <mergeCell ref="L18:L19"/>
    <mergeCell ref="G14:H15"/>
    <mergeCell ref="G18:H19"/>
    <mergeCell ref="G8:G9"/>
    <mergeCell ref="H8:H9"/>
    <mergeCell ref="G304:G305"/>
    <mergeCell ref="H304:H305"/>
    <mergeCell ref="E6:F6"/>
    <mergeCell ref="E7:F7"/>
    <mergeCell ref="K8:K11"/>
    <mergeCell ref="K6:K7"/>
    <mergeCell ref="K20:K23"/>
    <mergeCell ref="G44:G45"/>
    <mergeCell ref="H44:H45"/>
    <mergeCell ref="K44:K47"/>
    <mergeCell ref="G48:G49"/>
    <mergeCell ref="H48:H49"/>
    <mergeCell ref="K48:K51"/>
    <mergeCell ref="G52:G53"/>
    <mergeCell ref="H52:H53"/>
    <mergeCell ref="K52:K55"/>
    <mergeCell ref="H180:H181"/>
    <mergeCell ref="G196:G197"/>
    <mergeCell ref="H196:H197"/>
    <mergeCell ref="G208:G209"/>
    <mergeCell ref="E8:F9"/>
    <mergeCell ref="E10:F11"/>
    <mergeCell ref="E12:F13"/>
    <mergeCell ref="E14:F15"/>
    <mergeCell ref="E16:F17"/>
    <mergeCell ref="E18:F19"/>
    <mergeCell ref="I66:J67"/>
    <mergeCell ref="G50:H51"/>
    <mergeCell ref="G54:H55"/>
    <mergeCell ref="G58:H59"/>
    <mergeCell ref="G62:H63"/>
    <mergeCell ref="H208:H209"/>
    <mergeCell ref="G98:H99"/>
    <mergeCell ref="G102:H103"/>
    <mergeCell ref="G106:H107"/>
    <mergeCell ref="G110:H111"/>
    <mergeCell ref="G114:H115"/>
    <mergeCell ref="G118:H119"/>
    <mergeCell ref="G88:G89"/>
    <mergeCell ref="H88:H89"/>
    <mergeCell ref="G92:G93"/>
    <mergeCell ref="H92:H93"/>
    <mergeCell ref="G76:G77"/>
    <mergeCell ref="H76:H77"/>
    <mergeCell ref="G96:G97"/>
    <mergeCell ref="H96:H97"/>
    <mergeCell ref="G100:G101"/>
    <mergeCell ref="H100:H101"/>
    <mergeCell ref="G112:G113"/>
    <mergeCell ref="H112:H113"/>
    <mergeCell ref="J3:M3"/>
    <mergeCell ref="I380:J381"/>
    <mergeCell ref="M380:M383"/>
    <mergeCell ref="I382:J383"/>
    <mergeCell ref="I384:J385"/>
    <mergeCell ref="M384:M387"/>
    <mergeCell ref="I386:J387"/>
    <mergeCell ref="I364:J365"/>
    <mergeCell ref="M364:M367"/>
    <mergeCell ref="I338:J339"/>
    <mergeCell ref="I366:J367"/>
    <mergeCell ref="M332:M335"/>
    <mergeCell ref="I334:J335"/>
    <mergeCell ref="G322:H323"/>
    <mergeCell ref="G326:H327"/>
    <mergeCell ref="G330:H331"/>
    <mergeCell ref="G334:H335"/>
    <mergeCell ref="I368:J369"/>
    <mergeCell ref="M368:M371"/>
    <mergeCell ref="I370:J371"/>
    <mergeCell ref="I348:J349"/>
    <mergeCell ref="M348:M351"/>
    <mergeCell ref="I350:J351"/>
    <mergeCell ref="I304:J305"/>
    <mergeCell ref="M304:M307"/>
    <mergeCell ref="G32:G33"/>
    <mergeCell ref="H32:H33"/>
    <mergeCell ref="G36:G37"/>
    <mergeCell ref="H36:H37"/>
    <mergeCell ref="H3:I3"/>
    <mergeCell ref="G176:G177"/>
    <mergeCell ref="L98:L99"/>
    <mergeCell ref="E92:F93"/>
    <mergeCell ref="L178:L179"/>
    <mergeCell ref="K180:K183"/>
    <mergeCell ref="L180:L181"/>
    <mergeCell ref="M236:M239"/>
    <mergeCell ref="I238:J239"/>
    <mergeCell ref="G226:H227"/>
    <mergeCell ref="G230:H231"/>
    <mergeCell ref="G234:H235"/>
    <mergeCell ref="G238:H239"/>
    <mergeCell ref="I242:J243"/>
    <mergeCell ref="I252:J253"/>
    <mergeCell ref="M252:M255"/>
    <mergeCell ref="I254:J255"/>
    <mergeCell ref="G242:H243"/>
    <mergeCell ref="G246:H247"/>
    <mergeCell ref="G250:H251"/>
    <mergeCell ref="G254:H255"/>
    <mergeCell ref="I208:J209"/>
    <mergeCell ref="M208:M211"/>
    <mergeCell ref="I210:J211"/>
    <mergeCell ref="I222:J223"/>
    <mergeCell ref="I224:J225"/>
    <mergeCell ref="M224:M227"/>
    <mergeCell ref="I226:J227"/>
    <mergeCell ref="G210:H211"/>
    <mergeCell ref="G214:H215"/>
    <mergeCell ref="G218:H219"/>
    <mergeCell ref="G222:H223"/>
    <mergeCell ref="G180:G181"/>
    <mergeCell ref="H176:H177"/>
    <mergeCell ref="E94:F95"/>
    <mergeCell ref="E48:F49"/>
    <mergeCell ref="E50:F51"/>
    <mergeCell ref="E52:F53"/>
    <mergeCell ref="E54:F55"/>
    <mergeCell ref="E56:F57"/>
    <mergeCell ref="L90:L91"/>
    <mergeCell ref="K92:K95"/>
    <mergeCell ref="L92:L93"/>
    <mergeCell ref="M140:M143"/>
    <mergeCell ref="I142:J143"/>
    <mergeCell ref="G130:H131"/>
    <mergeCell ref="G134:H135"/>
    <mergeCell ref="G138:H139"/>
    <mergeCell ref="G142:H143"/>
    <mergeCell ref="I146:J147"/>
    <mergeCell ref="I156:J157"/>
    <mergeCell ref="M156:M159"/>
    <mergeCell ref="I158:J159"/>
    <mergeCell ref="G146:H147"/>
    <mergeCell ref="G150:H151"/>
    <mergeCell ref="G154:H155"/>
    <mergeCell ref="G158:H159"/>
    <mergeCell ref="I112:J113"/>
    <mergeCell ref="M112:M115"/>
    <mergeCell ref="I114:J115"/>
    <mergeCell ref="I126:J127"/>
    <mergeCell ref="I128:J129"/>
    <mergeCell ref="M128:M131"/>
    <mergeCell ref="I130:J131"/>
    <mergeCell ref="G122:H123"/>
    <mergeCell ref="G126:H127"/>
    <mergeCell ref="K96:K99"/>
    <mergeCell ref="K56:K59"/>
    <mergeCell ref="I32:J33"/>
    <mergeCell ref="M32:M35"/>
    <mergeCell ref="I34:J35"/>
    <mergeCell ref="I44:J45"/>
    <mergeCell ref="M44:M47"/>
    <mergeCell ref="I46:J47"/>
    <mergeCell ref="G42:H43"/>
    <mergeCell ref="G46:H47"/>
    <mergeCell ref="K32:K35"/>
    <mergeCell ref="L32:L33"/>
    <mergeCell ref="L34:L35"/>
    <mergeCell ref="K36:K39"/>
    <mergeCell ref="L36:L37"/>
    <mergeCell ref="L38:L39"/>
    <mergeCell ref="G40:G41"/>
    <mergeCell ref="H40:H41"/>
    <mergeCell ref="G34:H35"/>
    <mergeCell ref="G38:H39"/>
    <mergeCell ref="L44:L45"/>
    <mergeCell ref="L46:L47"/>
    <mergeCell ref="L48:L49"/>
    <mergeCell ref="A388:A391"/>
    <mergeCell ref="A384:A387"/>
    <mergeCell ref="I388:J389"/>
    <mergeCell ref="M388:M391"/>
    <mergeCell ref="I390:J391"/>
    <mergeCell ref="A380:A383"/>
    <mergeCell ref="A376:A379"/>
    <mergeCell ref="I376:J377"/>
    <mergeCell ref="M376:M379"/>
    <mergeCell ref="I378:J379"/>
    <mergeCell ref="G378:H379"/>
    <mergeCell ref="G382:H383"/>
    <mergeCell ref="G386:H387"/>
    <mergeCell ref="G390:H391"/>
    <mergeCell ref="A372:A375"/>
    <mergeCell ref="A368:A371"/>
    <mergeCell ref="I372:J373"/>
    <mergeCell ref="M372:M375"/>
    <mergeCell ref="I374:J375"/>
    <mergeCell ref="K368:K371"/>
    <mergeCell ref="L368:L369"/>
    <mergeCell ref="G368:G369"/>
    <mergeCell ref="H368:H369"/>
    <mergeCell ref="G384:G385"/>
    <mergeCell ref="H384:H385"/>
    <mergeCell ref="K384:K387"/>
    <mergeCell ref="L384:L385"/>
    <mergeCell ref="L386:L387"/>
    <mergeCell ref="G388:G389"/>
    <mergeCell ref="H388:H389"/>
    <mergeCell ref="K388:K391"/>
    <mergeCell ref="L388:L389"/>
    <mergeCell ref="A364:A367"/>
    <mergeCell ref="A360:A363"/>
    <mergeCell ref="I360:J361"/>
    <mergeCell ref="M360:M363"/>
    <mergeCell ref="I362:J363"/>
    <mergeCell ref="G374:H375"/>
    <mergeCell ref="G370:H371"/>
    <mergeCell ref="A356:A359"/>
    <mergeCell ref="A352:A355"/>
    <mergeCell ref="I356:J357"/>
    <mergeCell ref="M356:M359"/>
    <mergeCell ref="I358:J359"/>
    <mergeCell ref="K352:K355"/>
    <mergeCell ref="L352:L353"/>
    <mergeCell ref="L354:L355"/>
    <mergeCell ref="K356:K359"/>
    <mergeCell ref="G354:H355"/>
    <mergeCell ref="G358:H359"/>
    <mergeCell ref="G362:H363"/>
    <mergeCell ref="G366:H367"/>
    <mergeCell ref="G352:G353"/>
    <mergeCell ref="H352:H353"/>
    <mergeCell ref="G356:G357"/>
    <mergeCell ref="H356:H357"/>
    <mergeCell ref="E372:F373"/>
    <mergeCell ref="E374:F375"/>
    <mergeCell ref="A348:A351"/>
    <mergeCell ref="A344:A347"/>
    <mergeCell ref="I344:J345"/>
    <mergeCell ref="M344:M347"/>
    <mergeCell ref="I346:J347"/>
    <mergeCell ref="I354:J355"/>
    <mergeCell ref="I352:J353"/>
    <mergeCell ref="M352:M355"/>
    <mergeCell ref="K344:K347"/>
    <mergeCell ref="L344:L345"/>
    <mergeCell ref="L346:L347"/>
    <mergeCell ref="K348:K351"/>
    <mergeCell ref="L348:L349"/>
    <mergeCell ref="L350:L351"/>
    <mergeCell ref="G346:H347"/>
    <mergeCell ref="G350:H351"/>
    <mergeCell ref="G344:G345"/>
    <mergeCell ref="H344:H345"/>
    <mergeCell ref="G348:G349"/>
    <mergeCell ref="H348:H349"/>
    <mergeCell ref="A340:A343"/>
    <mergeCell ref="A336:A339"/>
    <mergeCell ref="I340:J341"/>
    <mergeCell ref="M340:M343"/>
    <mergeCell ref="I342:J343"/>
    <mergeCell ref="A332:A335"/>
    <mergeCell ref="A328:A331"/>
    <mergeCell ref="I328:J329"/>
    <mergeCell ref="M328:M331"/>
    <mergeCell ref="I330:J331"/>
    <mergeCell ref="I336:J337"/>
    <mergeCell ref="M336:M339"/>
    <mergeCell ref="I332:J333"/>
    <mergeCell ref="A324:A327"/>
    <mergeCell ref="A320:A323"/>
    <mergeCell ref="I324:J325"/>
    <mergeCell ref="M324:M327"/>
    <mergeCell ref="I326:J327"/>
    <mergeCell ref="I320:J321"/>
    <mergeCell ref="M320:M323"/>
    <mergeCell ref="I322:J323"/>
    <mergeCell ref="K320:K323"/>
    <mergeCell ref="L320:L321"/>
    <mergeCell ref="L322:L323"/>
    <mergeCell ref="G324:G325"/>
    <mergeCell ref="H324:H325"/>
    <mergeCell ref="K324:K327"/>
    <mergeCell ref="L324:L325"/>
    <mergeCell ref="L326:L327"/>
    <mergeCell ref="G332:G333"/>
    <mergeCell ref="H332:H333"/>
    <mergeCell ref="K332:K335"/>
    <mergeCell ref="A316:A319"/>
    <mergeCell ref="A312:A315"/>
    <mergeCell ref="I312:J313"/>
    <mergeCell ref="M312:M315"/>
    <mergeCell ref="I314:J315"/>
    <mergeCell ref="I316:J317"/>
    <mergeCell ref="M316:M319"/>
    <mergeCell ref="G320:G321"/>
    <mergeCell ref="H320:H321"/>
    <mergeCell ref="A308:A311"/>
    <mergeCell ref="A304:A307"/>
    <mergeCell ref="I308:J309"/>
    <mergeCell ref="M308:M311"/>
    <mergeCell ref="I310:J311"/>
    <mergeCell ref="A300:A303"/>
    <mergeCell ref="A296:A299"/>
    <mergeCell ref="I296:J297"/>
    <mergeCell ref="M296:M299"/>
    <mergeCell ref="I298:J299"/>
    <mergeCell ref="I300:J301"/>
    <mergeCell ref="M300:M303"/>
    <mergeCell ref="I302:J303"/>
    <mergeCell ref="K304:K307"/>
    <mergeCell ref="L304:L305"/>
    <mergeCell ref="L306:L307"/>
    <mergeCell ref="I306:J307"/>
    <mergeCell ref="I318:J319"/>
    <mergeCell ref="G306:H307"/>
    <mergeCell ref="G308:G309"/>
    <mergeCell ref="H308:H309"/>
    <mergeCell ref="K308:K311"/>
    <mergeCell ref="L308:L309"/>
    <mergeCell ref="A292:A295"/>
    <mergeCell ref="A288:A291"/>
    <mergeCell ref="I292:J293"/>
    <mergeCell ref="M292:M295"/>
    <mergeCell ref="I294:J295"/>
    <mergeCell ref="A284:A287"/>
    <mergeCell ref="A280:A283"/>
    <mergeCell ref="I280:J281"/>
    <mergeCell ref="M280:M283"/>
    <mergeCell ref="I282:J283"/>
    <mergeCell ref="I288:J289"/>
    <mergeCell ref="M288:M291"/>
    <mergeCell ref="I290:J291"/>
    <mergeCell ref="A276:A279"/>
    <mergeCell ref="A272:A275"/>
    <mergeCell ref="I276:J277"/>
    <mergeCell ref="M276:M279"/>
    <mergeCell ref="I278:J279"/>
    <mergeCell ref="I272:J273"/>
    <mergeCell ref="M272:M275"/>
    <mergeCell ref="I274:J275"/>
    <mergeCell ref="I284:J285"/>
    <mergeCell ref="M284:M287"/>
    <mergeCell ref="I286:J287"/>
    <mergeCell ref="G274:H275"/>
    <mergeCell ref="G278:H279"/>
    <mergeCell ref="G282:H283"/>
    <mergeCell ref="G286:H287"/>
    <mergeCell ref="K272:K275"/>
    <mergeCell ref="L272:L273"/>
    <mergeCell ref="L274:L275"/>
    <mergeCell ref="K276:K279"/>
    <mergeCell ref="A268:A271"/>
    <mergeCell ref="A264:A267"/>
    <mergeCell ref="I264:J265"/>
    <mergeCell ref="M264:M267"/>
    <mergeCell ref="I266:J267"/>
    <mergeCell ref="I268:J269"/>
    <mergeCell ref="M268:M271"/>
    <mergeCell ref="I270:J271"/>
    <mergeCell ref="A260:A263"/>
    <mergeCell ref="A256:A259"/>
    <mergeCell ref="I260:J261"/>
    <mergeCell ref="M260:M263"/>
    <mergeCell ref="I262:J263"/>
    <mergeCell ref="A252:A255"/>
    <mergeCell ref="A248:A251"/>
    <mergeCell ref="I248:J249"/>
    <mergeCell ref="M248:M251"/>
    <mergeCell ref="I250:J251"/>
    <mergeCell ref="I256:J257"/>
    <mergeCell ref="M256:M259"/>
    <mergeCell ref="I258:J259"/>
    <mergeCell ref="G258:H259"/>
    <mergeCell ref="G262:H263"/>
    <mergeCell ref="G266:H267"/>
    <mergeCell ref="G270:H271"/>
    <mergeCell ref="G256:G257"/>
    <mergeCell ref="H256:H257"/>
    <mergeCell ref="K256:K259"/>
    <mergeCell ref="L256:L257"/>
    <mergeCell ref="L258:L259"/>
    <mergeCell ref="G248:G249"/>
    <mergeCell ref="H248:H249"/>
    <mergeCell ref="A244:A247"/>
    <mergeCell ref="A240:A243"/>
    <mergeCell ref="I244:J245"/>
    <mergeCell ref="M244:M247"/>
    <mergeCell ref="I246:J247"/>
    <mergeCell ref="A236:A239"/>
    <mergeCell ref="A232:A235"/>
    <mergeCell ref="I232:J233"/>
    <mergeCell ref="M232:M235"/>
    <mergeCell ref="I234:J235"/>
    <mergeCell ref="I240:J241"/>
    <mergeCell ref="M240:M243"/>
    <mergeCell ref="I236:J237"/>
    <mergeCell ref="A228:A231"/>
    <mergeCell ref="A224:A227"/>
    <mergeCell ref="I228:J229"/>
    <mergeCell ref="M228:M231"/>
    <mergeCell ref="I230:J231"/>
    <mergeCell ref="K224:K227"/>
    <mergeCell ref="L224:L225"/>
    <mergeCell ref="L226:L227"/>
    <mergeCell ref="G228:G229"/>
    <mergeCell ref="H228:H229"/>
    <mergeCell ref="K228:K231"/>
    <mergeCell ref="L228:L229"/>
    <mergeCell ref="L230:L231"/>
    <mergeCell ref="G232:G233"/>
    <mergeCell ref="H232:H233"/>
    <mergeCell ref="E230:F231"/>
    <mergeCell ref="E232:F233"/>
    <mergeCell ref="E234:F235"/>
    <mergeCell ref="E236:F237"/>
    <mergeCell ref="A220:A223"/>
    <mergeCell ref="A216:A219"/>
    <mergeCell ref="I216:J217"/>
    <mergeCell ref="M216:M219"/>
    <mergeCell ref="I218:J219"/>
    <mergeCell ref="I220:J221"/>
    <mergeCell ref="M220:M223"/>
    <mergeCell ref="G224:G225"/>
    <mergeCell ref="H224:H225"/>
    <mergeCell ref="A212:A215"/>
    <mergeCell ref="A208:A211"/>
    <mergeCell ref="I212:J213"/>
    <mergeCell ref="M212:M215"/>
    <mergeCell ref="I214:J215"/>
    <mergeCell ref="A204:A207"/>
    <mergeCell ref="A200:A203"/>
    <mergeCell ref="I200:J201"/>
    <mergeCell ref="M200:M203"/>
    <mergeCell ref="I202:J203"/>
    <mergeCell ref="I204:J205"/>
    <mergeCell ref="M204:M207"/>
    <mergeCell ref="I206:J207"/>
    <mergeCell ref="K208:K211"/>
    <mergeCell ref="L208:L209"/>
    <mergeCell ref="L210:L211"/>
    <mergeCell ref="G212:G213"/>
    <mergeCell ref="H212:H213"/>
    <mergeCell ref="K212:K215"/>
    <mergeCell ref="G220:G221"/>
    <mergeCell ref="H220:H221"/>
    <mergeCell ref="K220:K223"/>
    <mergeCell ref="L220:L221"/>
    <mergeCell ref="A196:A199"/>
    <mergeCell ref="A192:A195"/>
    <mergeCell ref="I196:J197"/>
    <mergeCell ref="M196:M199"/>
    <mergeCell ref="I198:J199"/>
    <mergeCell ref="A188:A191"/>
    <mergeCell ref="A184:A187"/>
    <mergeCell ref="I184:J185"/>
    <mergeCell ref="M184:M187"/>
    <mergeCell ref="I186:J187"/>
    <mergeCell ref="I192:J193"/>
    <mergeCell ref="M192:M195"/>
    <mergeCell ref="I194:J195"/>
    <mergeCell ref="A180:A183"/>
    <mergeCell ref="A176:A179"/>
    <mergeCell ref="I180:J181"/>
    <mergeCell ref="M180:M183"/>
    <mergeCell ref="I182:J183"/>
    <mergeCell ref="I176:J177"/>
    <mergeCell ref="M176:M179"/>
    <mergeCell ref="I178:J179"/>
    <mergeCell ref="I188:J189"/>
    <mergeCell ref="M188:M191"/>
    <mergeCell ref="I190:J191"/>
    <mergeCell ref="G178:H179"/>
    <mergeCell ref="G182:H183"/>
    <mergeCell ref="G186:H187"/>
    <mergeCell ref="G190:H191"/>
    <mergeCell ref="K176:K179"/>
    <mergeCell ref="L176:L177"/>
    <mergeCell ref="K196:K199"/>
    <mergeCell ref="L196:L197"/>
    <mergeCell ref="A172:A175"/>
    <mergeCell ref="A168:A171"/>
    <mergeCell ref="I168:J169"/>
    <mergeCell ref="M168:M171"/>
    <mergeCell ref="I170:J171"/>
    <mergeCell ref="I172:J173"/>
    <mergeCell ref="M172:M175"/>
    <mergeCell ref="I174:J175"/>
    <mergeCell ref="A164:A167"/>
    <mergeCell ref="A160:A163"/>
    <mergeCell ref="I164:J165"/>
    <mergeCell ref="M164:M167"/>
    <mergeCell ref="I166:J167"/>
    <mergeCell ref="A156:A159"/>
    <mergeCell ref="A152:A155"/>
    <mergeCell ref="I152:J153"/>
    <mergeCell ref="M152:M155"/>
    <mergeCell ref="I154:J155"/>
    <mergeCell ref="I160:J161"/>
    <mergeCell ref="M160:M163"/>
    <mergeCell ref="I162:J163"/>
    <mergeCell ref="G160:G161"/>
    <mergeCell ref="H160:H161"/>
    <mergeCell ref="K160:K163"/>
    <mergeCell ref="L160:L161"/>
    <mergeCell ref="L162:L163"/>
    <mergeCell ref="G162:H163"/>
    <mergeCell ref="G164:G165"/>
    <mergeCell ref="H164:H165"/>
    <mergeCell ref="G156:G157"/>
    <mergeCell ref="H156:H157"/>
    <mergeCell ref="K156:K159"/>
    <mergeCell ref="A148:A151"/>
    <mergeCell ref="A144:A147"/>
    <mergeCell ref="I148:J149"/>
    <mergeCell ref="M148:M151"/>
    <mergeCell ref="I150:J151"/>
    <mergeCell ref="A140:A143"/>
    <mergeCell ref="A136:A139"/>
    <mergeCell ref="I136:J137"/>
    <mergeCell ref="M136:M139"/>
    <mergeCell ref="I138:J139"/>
    <mergeCell ref="I144:J145"/>
    <mergeCell ref="M144:M147"/>
    <mergeCell ref="I140:J141"/>
    <mergeCell ref="A132:A135"/>
    <mergeCell ref="A128:A131"/>
    <mergeCell ref="I132:J133"/>
    <mergeCell ref="M132:M135"/>
    <mergeCell ref="I134:J135"/>
    <mergeCell ref="K132:K135"/>
    <mergeCell ref="L132:L133"/>
    <mergeCell ref="L134:L135"/>
    <mergeCell ref="K136:K139"/>
    <mergeCell ref="L136:L137"/>
    <mergeCell ref="L138:L139"/>
    <mergeCell ref="K140:K143"/>
    <mergeCell ref="L140:L141"/>
    <mergeCell ref="L142:L143"/>
    <mergeCell ref="K144:K147"/>
    <mergeCell ref="L144:L145"/>
    <mergeCell ref="L146:L147"/>
    <mergeCell ref="H144:H145"/>
    <mergeCell ref="G144:G145"/>
    <mergeCell ref="A124:A127"/>
    <mergeCell ref="A120:A123"/>
    <mergeCell ref="I120:J121"/>
    <mergeCell ref="M120:M123"/>
    <mergeCell ref="I122:J123"/>
    <mergeCell ref="I124:J125"/>
    <mergeCell ref="M124:M127"/>
    <mergeCell ref="H124:H125"/>
    <mergeCell ref="K124:K127"/>
    <mergeCell ref="L124:L125"/>
    <mergeCell ref="A116:A119"/>
    <mergeCell ref="A112:A115"/>
    <mergeCell ref="I116:J117"/>
    <mergeCell ref="M116:M119"/>
    <mergeCell ref="I118:J119"/>
    <mergeCell ref="A108:A111"/>
    <mergeCell ref="A104:A107"/>
    <mergeCell ref="I104:J105"/>
    <mergeCell ref="M104:M107"/>
    <mergeCell ref="I106:J107"/>
    <mergeCell ref="I108:J109"/>
    <mergeCell ref="M108:M111"/>
    <mergeCell ref="I110:J111"/>
    <mergeCell ref="G120:G121"/>
    <mergeCell ref="H120:H121"/>
    <mergeCell ref="K120:K123"/>
    <mergeCell ref="L120:L121"/>
    <mergeCell ref="L122:L123"/>
    <mergeCell ref="G124:G125"/>
    <mergeCell ref="L126:L127"/>
    <mergeCell ref="A100:A103"/>
    <mergeCell ref="A96:A99"/>
    <mergeCell ref="I100:J101"/>
    <mergeCell ref="M100:M103"/>
    <mergeCell ref="I102:J103"/>
    <mergeCell ref="A92:A95"/>
    <mergeCell ref="A88:A91"/>
    <mergeCell ref="I88:J89"/>
    <mergeCell ref="M88:M91"/>
    <mergeCell ref="I90:J91"/>
    <mergeCell ref="I96:J97"/>
    <mergeCell ref="M96:M99"/>
    <mergeCell ref="I98:J99"/>
    <mergeCell ref="L94:L95"/>
    <mergeCell ref="A84:A87"/>
    <mergeCell ref="A80:A83"/>
    <mergeCell ref="I84:J85"/>
    <mergeCell ref="M84:M87"/>
    <mergeCell ref="I86:J87"/>
    <mergeCell ref="I80:J81"/>
    <mergeCell ref="M80:M83"/>
    <mergeCell ref="I82:J83"/>
    <mergeCell ref="I92:J93"/>
    <mergeCell ref="M92:M95"/>
    <mergeCell ref="I94:J95"/>
    <mergeCell ref="G82:H83"/>
    <mergeCell ref="G86:H87"/>
    <mergeCell ref="G90:H91"/>
    <mergeCell ref="G94:H95"/>
    <mergeCell ref="K88:K91"/>
    <mergeCell ref="L88:L89"/>
    <mergeCell ref="L96:L97"/>
    <mergeCell ref="A76:A79"/>
    <mergeCell ref="A72:A75"/>
    <mergeCell ref="I72:J73"/>
    <mergeCell ref="M72:M75"/>
    <mergeCell ref="I74:J75"/>
    <mergeCell ref="I76:J77"/>
    <mergeCell ref="M76:M79"/>
    <mergeCell ref="I78:J79"/>
    <mergeCell ref="A68:A71"/>
    <mergeCell ref="A64:A67"/>
    <mergeCell ref="I68:J69"/>
    <mergeCell ref="M68:M71"/>
    <mergeCell ref="I70:J71"/>
    <mergeCell ref="A60:A63"/>
    <mergeCell ref="A56:A59"/>
    <mergeCell ref="I56:J57"/>
    <mergeCell ref="M56:M59"/>
    <mergeCell ref="I58:J59"/>
    <mergeCell ref="G70:H71"/>
    <mergeCell ref="L56:L57"/>
    <mergeCell ref="L58:L59"/>
    <mergeCell ref="G60:G61"/>
    <mergeCell ref="H60:H61"/>
    <mergeCell ref="K60:K63"/>
    <mergeCell ref="L60:L61"/>
    <mergeCell ref="I60:J61"/>
    <mergeCell ref="M60:M63"/>
    <mergeCell ref="I62:J63"/>
    <mergeCell ref="I64:J65"/>
    <mergeCell ref="M64:M67"/>
    <mergeCell ref="G56:G57"/>
    <mergeCell ref="H56:H57"/>
    <mergeCell ref="A52:A55"/>
    <mergeCell ref="A48:A51"/>
    <mergeCell ref="I52:J53"/>
    <mergeCell ref="M52:M55"/>
    <mergeCell ref="I54:J55"/>
    <mergeCell ref="A44:A47"/>
    <mergeCell ref="A40:A43"/>
    <mergeCell ref="I40:J41"/>
    <mergeCell ref="M40:M43"/>
    <mergeCell ref="I42:J43"/>
    <mergeCell ref="I48:J49"/>
    <mergeCell ref="M48:M51"/>
    <mergeCell ref="I50:J51"/>
    <mergeCell ref="A36:A39"/>
    <mergeCell ref="A32:A35"/>
    <mergeCell ref="I36:J37"/>
    <mergeCell ref="M36:M39"/>
    <mergeCell ref="I38:J39"/>
    <mergeCell ref="K40:K43"/>
    <mergeCell ref="L40:L41"/>
    <mergeCell ref="L42:L43"/>
    <mergeCell ref="L50:L51"/>
    <mergeCell ref="L52:L53"/>
    <mergeCell ref="L54:L55"/>
    <mergeCell ref="E32:F33"/>
    <mergeCell ref="E34:F35"/>
    <mergeCell ref="E36:F37"/>
    <mergeCell ref="E38:F39"/>
    <mergeCell ref="E40:F41"/>
    <mergeCell ref="E42:F43"/>
    <mergeCell ref="E44:F45"/>
    <mergeCell ref="E46:F47"/>
    <mergeCell ref="A16:A19"/>
    <mergeCell ref="A28:A31"/>
    <mergeCell ref="A24:A27"/>
    <mergeCell ref="A8:A11"/>
    <mergeCell ref="M8:M11"/>
    <mergeCell ref="I10:J11"/>
    <mergeCell ref="I12:J13"/>
    <mergeCell ref="M12:M15"/>
    <mergeCell ref="I14:J15"/>
    <mergeCell ref="I22:J23"/>
    <mergeCell ref="G6:H7"/>
    <mergeCell ref="A6:A7"/>
    <mergeCell ref="B6:B7"/>
    <mergeCell ref="C6:D7"/>
    <mergeCell ref="I6:J6"/>
    <mergeCell ref="M6:M7"/>
    <mergeCell ref="I7:J7"/>
    <mergeCell ref="I8:J9"/>
    <mergeCell ref="A12:A15"/>
    <mergeCell ref="A20:A23"/>
    <mergeCell ref="I16:J17"/>
    <mergeCell ref="M16:M19"/>
    <mergeCell ref="I18:J19"/>
    <mergeCell ref="I20:J21"/>
    <mergeCell ref="M20:M23"/>
    <mergeCell ref="G10:H11"/>
    <mergeCell ref="I24:J25"/>
    <mergeCell ref="M24:M27"/>
    <mergeCell ref="I26:J27"/>
    <mergeCell ref="I28:J29"/>
    <mergeCell ref="M28:M31"/>
    <mergeCell ref="I30:J31"/>
    <mergeCell ref="E58:F59"/>
    <mergeCell ref="E60:F61"/>
    <mergeCell ref="E62:F63"/>
    <mergeCell ref="E64:F65"/>
    <mergeCell ref="E66:F67"/>
    <mergeCell ref="E68:F69"/>
    <mergeCell ref="E70:F71"/>
    <mergeCell ref="E72:F73"/>
    <mergeCell ref="E74:F75"/>
    <mergeCell ref="E76:F77"/>
    <mergeCell ref="E78:F79"/>
    <mergeCell ref="E80:F81"/>
    <mergeCell ref="E82:F83"/>
    <mergeCell ref="E84:F85"/>
    <mergeCell ref="E86:F87"/>
    <mergeCell ref="E88:F89"/>
    <mergeCell ref="E90:F91"/>
    <mergeCell ref="E96:F97"/>
    <mergeCell ref="E98:F99"/>
    <mergeCell ref="E100:F101"/>
    <mergeCell ref="E102:F103"/>
    <mergeCell ref="E104:F105"/>
    <mergeCell ref="E106:F107"/>
    <mergeCell ref="E108:F109"/>
    <mergeCell ref="E110:F111"/>
    <mergeCell ref="E112:F113"/>
    <mergeCell ref="E114:F115"/>
    <mergeCell ref="E116:F117"/>
    <mergeCell ref="E118:F119"/>
    <mergeCell ref="E120:F121"/>
    <mergeCell ref="E122:F123"/>
    <mergeCell ref="E124:F125"/>
    <mergeCell ref="E126:F127"/>
    <mergeCell ref="E132:F133"/>
    <mergeCell ref="E152:F153"/>
    <mergeCell ref="E154:F155"/>
    <mergeCell ref="E156:F157"/>
    <mergeCell ref="E158:F159"/>
    <mergeCell ref="E160:F161"/>
    <mergeCell ref="E162:F163"/>
    <mergeCell ref="E164:F165"/>
    <mergeCell ref="E176:F177"/>
    <mergeCell ref="E178:F179"/>
    <mergeCell ref="E180:F181"/>
    <mergeCell ref="E182:F183"/>
    <mergeCell ref="E184:F185"/>
    <mergeCell ref="E186:F187"/>
    <mergeCell ref="E188:F189"/>
    <mergeCell ref="E190:F191"/>
    <mergeCell ref="E192:F193"/>
    <mergeCell ref="E194:F195"/>
    <mergeCell ref="E166:F167"/>
    <mergeCell ref="E168:F169"/>
    <mergeCell ref="E170:F171"/>
    <mergeCell ref="E172:F173"/>
    <mergeCell ref="E174:F175"/>
    <mergeCell ref="E196:F197"/>
    <mergeCell ref="E198:F199"/>
    <mergeCell ref="E200:F201"/>
    <mergeCell ref="E202:F203"/>
    <mergeCell ref="E204:F205"/>
    <mergeCell ref="E206:F207"/>
    <mergeCell ref="E208:F209"/>
    <mergeCell ref="E210:F211"/>
    <mergeCell ref="E212:F213"/>
    <mergeCell ref="E214:F215"/>
    <mergeCell ref="E216:F217"/>
    <mergeCell ref="E218:F219"/>
    <mergeCell ref="E220:F221"/>
    <mergeCell ref="E222:F223"/>
    <mergeCell ref="E224:F225"/>
    <mergeCell ref="E226:F227"/>
    <mergeCell ref="E228:F229"/>
    <mergeCell ref="E238:F239"/>
    <mergeCell ref="E240:F241"/>
    <mergeCell ref="E242:F243"/>
    <mergeCell ref="E256:F257"/>
    <mergeCell ref="E258:F259"/>
    <mergeCell ref="E260:F261"/>
    <mergeCell ref="E262:F263"/>
    <mergeCell ref="E264:F265"/>
    <mergeCell ref="E266:F267"/>
    <mergeCell ref="E268:F269"/>
    <mergeCell ref="E270:F271"/>
    <mergeCell ref="E272:F273"/>
    <mergeCell ref="E274:F275"/>
    <mergeCell ref="E276:F277"/>
    <mergeCell ref="E278:F279"/>
    <mergeCell ref="E280:F281"/>
    <mergeCell ref="E282:F283"/>
    <mergeCell ref="E284:F285"/>
    <mergeCell ref="E286:F287"/>
    <mergeCell ref="E288:F289"/>
    <mergeCell ref="E304:F305"/>
    <mergeCell ref="E306:F307"/>
    <mergeCell ref="E308:F309"/>
    <mergeCell ref="E310:F311"/>
    <mergeCell ref="E312:F313"/>
    <mergeCell ref="E314:F315"/>
    <mergeCell ref="E316:F317"/>
    <mergeCell ref="E318:F319"/>
    <mergeCell ref="E320:F321"/>
    <mergeCell ref="E322:F323"/>
    <mergeCell ref="E324:F325"/>
    <mergeCell ref="E326:F327"/>
    <mergeCell ref="E328:F329"/>
    <mergeCell ref="E330:F331"/>
    <mergeCell ref="E334:F335"/>
    <mergeCell ref="E336:F337"/>
    <mergeCell ref="E342:F343"/>
    <mergeCell ref="E344:F345"/>
    <mergeCell ref="E346:F347"/>
    <mergeCell ref="E348:F349"/>
    <mergeCell ref="E350:F351"/>
    <mergeCell ref="E352:F353"/>
    <mergeCell ref="E354:F355"/>
    <mergeCell ref="E356:F357"/>
    <mergeCell ref="E358:F359"/>
    <mergeCell ref="E360:F361"/>
    <mergeCell ref="E362:F363"/>
    <mergeCell ref="E364:F365"/>
    <mergeCell ref="E366:F367"/>
    <mergeCell ref="E368:F369"/>
    <mergeCell ref="E370:F371"/>
  </mergeCells>
  <phoneticPr fontId="1"/>
  <dataValidations count="15">
    <dataValidation type="textLength" imeMode="disabled" operator="greaterThanOrEqual" showInputMessage="1" showErrorMessage="1" promptTitle="CALL SIGNを入力してください" prompt="左の本船名に応じたCALL SIGNを_x000a_入力してください。_x000a_（NACCS船舶コード）_x000a_&lt;最大9桁&gt;" sqref="I5">
      <formula1>9</formula1>
    </dataValidation>
    <dataValidation type="textLength" imeMode="disabled" operator="lessThanOrEqual" showInputMessage="1" showErrorMessage="1" promptTitle="積載（予定）船名を入力してください" prompt="&lt;最大35桁&gt;" sqref="B5">
      <formula1>35</formula1>
    </dataValidation>
    <dataValidation type="whole" imeMode="disabled" showInputMessage="1" showErrorMessage="1" promptTitle="コンテナ重量を入力してください" prompt="単位：KGS_x000a_&lt;数値・整数部最大5桁&gt;_x000a_" sqref="K8:K391">
      <formula1>0</formula1>
      <formula2>99999</formula2>
    </dataValidation>
    <dataValidation type="whole" imeMode="disabled" showInputMessage="1" showErrorMessage="1" promptTitle="貨物個数（コンテナ単位）を入力してください" prompt="&lt;数値・整数部最大8桁&gt;" sqref="G32 G8 G112 G16 G20 G24 G28 G36 G40 G44 G388 G52 G56 G60 G64 G68 G72 G76 G80 G84 G88 G92 G96 G100 G104 G108 G48 G116 G120 G124 G128 G132 G136 G140 G144 G148 G152 G156 G160 G164 G168 G172 G176 G180 G184 G188 G192 G196 G200 G204 G208 G212 G216 G220 G224 G228 G232 G236 G240 G244 G248 G252 G256 G260 G264 G268 G272 G276 G280 G284 G288 G292 G296 G300 G304 G308 G312 G316 G320 G324 G328 G332 G336 G340 G344 G348 G352 G356 G360 G364 G368 G372 G376 G380 G384 G12">
      <formula1>0</formula1>
      <formula2>99999999</formula2>
    </dataValidation>
    <dataValidation type="textLength" imeMode="disabled" operator="lessThanOrEqual" allowBlank="1" showInputMessage="1" showErrorMessage="1" promptTitle="シールNO.を入力してください" prompt="&lt;最大15桁 X 4個まで&gt;" sqref="D8:D391">
      <formula1>15</formula1>
    </dataValidation>
    <dataValidation type="whole" imeMode="disabled" showInputMessage="1" showErrorMessage="1" promptTitle="リーファー設定温度（数値）" prompt="&lt;-99～99&gt;" sqref="L28:L29 L8:L9 L32:L33 L20:L21 L112:L113 L24:L25 L16:L17 L36:L37 L40:L41 L44:L45 L388:L389 L52:L53 L56:L57 L60:L61 L64:L65 L68:L69 L72:L73 L76:L77 L80:L81 L84:L85 L88:L89 L92:L93 L96:L97 L100:L101 L104:L105 L108:L109 L48:L49 L116:L117 L120:L121 L124:L125 L128:L129 L132:L133 L136:L137 L140:L141 L144:L145 L148:L149 L152:L153 L156:L157 L160:L161 L164:L165 L168:L169 L172:L173 L176:L177 L180:L181 L184:L185 L188:L189 L192:L193 L196:L197 L200:L201 L204:L205 L208:L209 L212:L213 L216:L217 L220:L221 L224:L225 L228:L229 L232:L233 L236:L237 L240:L241 L244:L245 L248:L249 L252:L253 L256:L257 L260:L261 L264:L265 L268:L269 L272:L273 L276:L277 L280:L281 L284:L285 L288:L289 L292:L293 L296:L297 L300:L301 L304:L305 L308:L309 L312:L313 L316:L317 L320:L321 L324:L325 L328:L329 L332:L333 L336:L337 L340:L341 L344:L345 L348:L349 L352:L353 L356:L357 L360:L361 L364:L365 L368:L369 L372:L373 L376:L377 L380:L381 L384:L385 L12:L13">
      <formula1>-99</formula1>
      <formula2>99</formula2>
    </dataValidation>
    <dataValidation type="list" allowBlank="1" showInputMessage="1" showErrorMessage="1" promptTitle="リーファー設定温度（単位）" prompt="℃=摂氏_x000a_℉=華氏" sqref="L30:L31 L10:L11 L34:L35 L22:L23 L114:L115 L26:L27 L18:L19 L38:L39 L42:L43 L46:L47 L390:L391 L54:L55 L58:L59 L62:L63 L66:L67 L70:L71 L74:L75 L78:L79 L82:L83 L86:L87 L90:L91 L94:L95 L98:L99 L102:L103 L106:L107 L110:L111 L50:L51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14:L15">
      <formula1>"℃, ℉"</formula1>
    </dataValidation>
    <dataValidation type="list" allowBlank="1" showInputMessage="1" showErrorMessage="1" promptTitle="危険品識別" prompt="内蔵貨物が危険品の場合は「Y」を選択してください。" sqref="M8:M391">
      <formula1>"N, Y"</formula1>
    </dataValidation>
    <dataValidation type="whole" imeMode="disabled" operator="equal" showInputMessage="1" showErrorMessage="1" errorTitle="本セルは入力を制限しています" error="コンテナ番号は枠内の最上段に入力してください。" promptTitle="本セルは入力を制限しています" prompt="コンテナ番号は枠内の最上段に入力してください。" sqref="B9:B11 B29:B31 B33:B35 B389:B391 B17:B19 B21:B23 B25:B27 B37:B39 B41:B43 B45:B47 B49:B51 B53:B55 B57:B59 B61:B63 B65:B67 B69:B71 B73:B75 B77:B79 B81:B83 B85:B87 B89:B91 B93:B95 B97:B99 B101:B103 B105:B107 B109:B111 B113:B115 B117:B119 B121:B123 B125:B127 B129:B131 B133:B135 B137:B139 B141:B143 B145:B147 B149:B151 B153:B155 B157:B159 B161:B163 B165:B167 B169:B171 B173:B175 B177:B179 B181:B183 B185:B187 B189:B191 B193:B195 B197:B199 B201:B203 B205:B207 B209:B211 B213:B215 B217:B219 B221:B223 B225:B227 B229:B231 B233:B235 B237:B239 B241:B243 B245:B247 B249:B251 B253:B255 B257:B259 B261:B263 B265:B267 B269:B271 B273:B275 B277:B279 B281:B283 B285:B287 B289:B291 B293:B295 B297:B299 B301:B303 B305:B307 B309:B311 B313:B315 B317:B319 B321:B323 B325:B327 B329:B331 B333:B335 B337:B339 B341:B343 B345:B347 B349:B351 B353:B355 B357:B359 B361:B363 B365:B367 B369:B371 B373:B375 B377:B379 B381:B383 B385:B387 B13:B15">
      <formula1>3939393939</formula1>
    </dataValidation>
    <dataValidation type="textLength" imeMode="disabled" showInputMessage="1" showErrorMessage="1" promptTitle="コンテナNO.を入力してください" prompt="コンテナ本数が99本を超える場合_x000a_は、別途お問い合わせください。" sqref="B8 B28 B32 B16 B388 B20 B24 B36 B40 B44 B48 B52 B56 B60 B64 B68 B72 B76 B80 B84 B88 B92 B96 B100 B104 B108 B112 B116 B120 B124 B128 B132 B136 B140 B144 B148 B152 B156 B160 B164 B168 B172 B176 B180 B184 B188 B192 B196 B200 B204 B208 B212 B216 B220 B224 B228 B232 B236 B240 B244 B248 B252 B256 B260 B264 B268 B272 B276 B280 B284 B288 B292 B296 B300 B304 B308 B312 B316 B320 B324 B328 B332 B336 B340 B344 B348 B352 B356 B360 B364 B368 B372 B376 B380 B384 B12">
      <formula1>11</formula1>
      <formula2>12</formula2>
    </dataValidation>
    <dataValidation type="list" imeMode="disabled" allowBlank="1" showInputMessage="1" showErrorMessage="1" promptTitle="コンテナタイプ選択(NACCSコード準拠)" prompt="GP= ドライコンテナ_x000a_RT= 冷凍コンテナ_x000a_UT= オープントップコンテナ_x000a_PF= フラットラックコンテナ_x000a_PL= プラットフォームコンテナ_x000a_TN= タンクコンテナ_x000a_SN= その他のコンテナ" sqref="E10 E34 E18 E114 E22 E26 E30 E38 E42 E50 E390 E54 E58 E62 E66 E70 E74 E78 E82 E86 E90 E94 E98 E102 E106 E110 E46 E118 E122 E126 E130 E134 E138 E142 E146 E150 E154 E158 E162 E166 E170 E174 E178 E182 E186 E190 E194 E198 E202 E206 E210 E214 E218 E222 E226 E230 E234 E238 E242 E246 E250 E254 E258 E262 E266 E270 E274 E278 E282 E286 E290 E294 E298 E302 E306 E310 E314 E318 E322 E326 E330 E334 E338 E342 E346 E350 E354 E358 E362 E366 E370 E374 E378 E382 E386 E14">
      <formula1>"GP, RT, UT, PF, PL, TN, SN"</formula1>
    </dataValidation>
    <dataValidation type="textLength" imeMode="disabled" operator="equal" allowBlank="1"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H8:H9 H112:H113 H16:H17 H20:H21 H24:H25 H28:H29 H32:H33 H36:H37 H40:H41 H388:H389 H52:H53 H56:H57 H60:H61 H64:H65 H68:H69 H72:H73 H76:H77 H80:H81 H84:H85 H88:H89 H92:H93 H96:H97 H100:H101 H104:H105 H108:H109 H48:H49 H116:H117 H120:H121 H124:H125 H128:H129 H132:H133 H136:H137 H140:H141 H144:H145 H148:H149 H152:H153 H156:H157 H160:H161 H164:H165 H168:H169 H172:H173 H176:H177 H180:H181 H184:H185 H188:H189 H192:H193 H196:H197 H200:H201 H204:H205 H208:H209 H212:H213 H216:H217 H220:H221 H224:H225 H228:H229 H232:H233 H236:H237 H240:H241 H244:H245 H248:H249 H252:H253 H256:H257 H260:H261 H264:H265 H268:H269 H272:H273 H276:H277 H280:H281 H284:H285 H288:H289 H292:H293 H296:H297 H300:H301 H304:H305 H308:H309 H312:H313 H316:H317 H320:H321 H324:H325 H328:H329 H332:H333 H336:H337 H340:H341 H344:H345 H348:H349 H352:H353 H356:H357 H360:H361 H364:H365 H368:H369 H372:H373 H376:H377 H380:H381 H384:H385 H44:H45 H12:H13">
      <formula1>2</formula1>
    </dataValidation>
    <dataValidation type="list" imeMode="off" allowBlank="1" showInputMessage="1" showErrorMessage="1" promptTitle="コンテナサイズ選択(NACCSコード準拠)" prompt="22=20Feet(8'6&quot;Hight)_x000a_25=20Feet(9'6&quot;Hight)_x000a_42=40Feet(8'6&quot;Hight)_x000a_45=40Feet(9'6&quot;Hight)" sqref="E8 E32 E16 E112 E20 E24 E28 E36 E40 E44 E388 E52 E56 E60 E64 E68 E72 E76 E80 E84 E88 E92 E96 E100 E104 E108 E48 E116 E120 E124 E128 E132 E136 E140 E144 E148 E152 E156 E160 E164 E168 E172 E176 E180 E184 E188 E192 E196 E200 E204 E208 E212 E216 E220 E224 E228 E232 E236 E240 E244 E248 E252 E256 E260 E264 E268 E272 E276 E280 E284 E288 E292 E296 E300 E304 E308 E312 E316 E320 E324 E328 E332 E336 E340 E344 E348 E352 E356 E360 E364 E368 E372 E376 E380 E384 E12">
      <formula1>"22, 25, 42, 45"</formula1>
    </dataValidation>
    <dataValidation type="decimal" imeMode="disabled" showInputMessage="1" showErrorMessage="1" promptTitle="貨物重量（グロス）を入力してください" prompt="単位：KGS_x000a_&lt;数値・整数部最大5桁、小数部3桁&gt;_x000a__x000a_※空コンテナの場合、本欄は使用せず、右の_x000a_&quot;TARE　WEIGHT&quot;欄のみ入力してください。_x000a_" sqref="I28:J29 I24:J25 I20:J21 I112:J113 I32:J33 I16:J17 I8:J9 I36:J37 I40:J41 I388:J389 I52:J53 I56:J57 I60:J61 I64:J65 I68:J69 I72:J73 I76:J77 I80:J81 I84:J85 I88:J89 I92:J93 I96:J97 I100:J101 I104:J105 I108:J109 I48:J49 I116:J117 I120:J121 I124:J125 I128:J129 I132:J133 I136:J137 I140:J141 I144:J145 I148:J149 I152:J153 I156:J157 I160:J161 I164:J165 I168:J169 I172:J173 I176:J177 I180:J181 I184:J185 I188:J189 I192:J193 I196:J197 I200:J201 I204:J205 I208:J209 I212:J213 I216:J217 I220:J221 I224:J225 I228:J229 I232:J233 I236:J237 I240:J241 I244:J245 I248:J249 I252:J253 I256:J257 I260:J261 I264:J265 I268:J269 I272:J273 I276:J277 I280:J281 I284:J285 I288:J289 I292:J293 I296:J297 I300:J301 I304:J305 I308:J309 I312:J313 I316:J317 I320:J321 I324:J325 I328:J329 I332:J333 I336:J337 I340:J341 I344:J345 I348:J349 I352:J353 I356:J357 I360:J361 I364:J365 I368:J369 I372:J373 I376:J377 I380:J381 I384:J385 I44:J45 I12:J13">
      <formula1>0</formula1>
      <formula2>99999.999</formula2>
    </dataValidation>
    <dataValidation type="decimal" imeMode="disabled" showInputMessage="1" showErrorMessage="1" promptTitle="貨物容積（グロス）を入力してください" prompt="単位：CBM_x000a_&lt;数値・整数部最大3桁、小数部3桁&gt;" sqref="I30:J31 I26:J27 I22:J23 I114:J115 I34:J35 I18:J19 I10:J11 I38:J39 I42:J43 I50:J51 I390:J391 I54:J55 I58:J59 I62:J63 I66:J67 I70:J71 I74:J75 I78:J79 I82:J83 I86:J87 I90:J91 I94:J95 I98:J99 I102:J103 I106:J107 I110:J111 I46:J47 I118:J119 I122:J123 I126:J127 I130:J131 I134:J135 I138:J139 I142:J143 I146:J147 I150:J151 I154:J155 I158:J159 I162:J163 I166:J167 I170:J171 I174:J175 I178:J179 I182:J183 I186:J187 I190:J191 I194:J195 I198:J199 I202:J203 I206:J207 I210:J211 I214:J215 I218:J219 I222:J223 I226:J227 I230:J231 I234:J235 I238:J239 I242:J243 I246:J247 I250:J251 I254:J255 I258:J259 I262:J263 I266:J267 I270:J271 I274:J275 I278:J279 I282:J283 I286:J287 I290:J291 I294:J295 I298:J299 I302:J303 I306:J307 I310:J311 I314:J315 I318:J319 I322:J323 I326:J327 I330:J331 I334:J335 I338:J339 I342:J343 I346:J347 I350:J351 I354:J355 I358:J359 I362:J363 I366:J367 I370:J371 I374:J375 I378:J379 I382:J383 I386:J387 I14:J15">
      <formula1>0</formula1>
      <formula2>999.999</formula2>
    </dataValidation>
  </dataValidations>
  <printOptions horizontalCentered="1"/>
  <pageMargins left="0.39370078740157483" right="0.39370078740157483" top="0.39370078740157483" bottom="0.39370078740157483" header="0.31496062992125984" footer="0.19685039370078741"/>
  <pageSetup paperSize="9" scale="94" fitToHeight="7" orientation="portrait" blackAndWhite="1" r:id="rId1"/>
  <headerFooter scaleWithDoc="0">
    <oddFooter>&amp;R&amp;"Courier New,標準"&amp;4Ver.1.2.0 (12GE)   2018.11.01</oddFooter>
  </headerFooter>
  <rowBreaks count="6" manualBreakCount="6">
    <brk id="67" max="16383" man="1"/>
    <brk id="127" max="16383" man="1"/>
    <brk id="187" max="16383" man="1"/>
    <brk id="247" max="16383" man="1"/>
    <brk id="307" max="16383" man="1"/>
    <brk id="367" max="16383" man="1"/>
  </rowBreaks>
  <extLst>
    <ext xmlns:x14="http://schemas.microsoft.com/office/spreadsheetml/2009/9/main" uri="{CCE6A557-97BC-4b89-ADB6-D9C93CAAB3DF}">
      <x14:dataValidations xmlns:xm="http://schemas.microsoft.com/office/excel/2006/main" count="96">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CTRL!$C16</xm:f>
          </x14:formula1>
          <xm:sqref>G10:H11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CTRL!$C20</xm:f>
          </x14:formula1>
          <xm:sqref>G14:H15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CTRL!$C24</xm:f>
          </x14:formula1>
          <xm:sqref>G18:H19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CTRL!$C28</xm:f>
          </x14:formula1>
          <xm:sqref>G22:H23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CTRL!$C32</xm:f>
          </x14:formula1>
          <xm:sqref>G26:H27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CTRL!$C36</xm:f>
          </x14:formula1>
          <xm:sqref>G30:H31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CTRL!$C40</xm:f>
          </x14:formula1>
          <xm:sqref>G34:H35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CTRL!$C44</xm:f>
          </x14:formula1>
          <xm:sqref>G38:H39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CTRL!$C48</xm:f>
          </x14:formula1>
          <xm:sqref>G42:H43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CTRL!$C56</xm:f>
          </x14:formula1>
          <xm:sqref>G50:H51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CTRL!$C396</xm:f>
          </x14:formula1>
          <xm:sqref>G390:H391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CTRL!$C60</xm:f>
          </x14:formula1>
          <xm:sqref>G54:H55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CTRL!$C64</xm:f>
          </x14:formula1>
          <xm:sqref>G58:H59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CTRL!$C68</xm:f>
          </x14:formula1>
          <xm:sqref>G62:H63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CTRL!$C72</xm:f>
          </x14:formula1>
          <xm:sqref>G66:H67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CTRL!$C76</xm:f>
          </x14:formula1>
          <xm:sqref>G70:H71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CTRL!$C80</xm:f>
          </x14:formula1>
          <xm:sqref>G74:H75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CTRL!$C84</xm:f>
          </x14:formula1>
          <xm:sqref>G78:H79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CTRL!$C88</xm:f>
          </x14:formula1>
          <xm:sqref>G82:H83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CTRL!$C92</xm:f>
          </x14:formula1>
          <xm:sqref>G86:H87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CTRL!$C96</xm:f>
          </x14:formula1>
          <xm:sqref>G90:H91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CTRL!$C100</xm:f>
          </x14:formula1>
          <xm:sqref>G94:H95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CTRL!$C104</xm:f>
          </x14:formula1>
          <xm:sqref>G98:H99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CTRL!$C108</xm:f>
          </x14:formula1>
          <xm:sqref>G102:H103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CTRL!$C112</xm:f>
          </x14:formula1>
          <xm:sqref>G106:H107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CTRL!$C116</xm:f>
          </x14:formula1>
          <xm:sqref>G110:H111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CTRL!$C52</xm:f>
          </x14:formula1>
          <xm:sqref>G46:H47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CTRL!$C124</xm:f>
          </x14:formula1>
          <xm:sqref>G118:H119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CTRL!$C128</xm:f>
          </x14:formula1>
          <xm:sqref>G122:H123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CTRL!$C132</xm:f>
          </x14:formula1>
          <xm:sqref>G126:H127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CTRL!$C136</xm:f>
          </x14:formula1>
          <xm:sqref>G130:H131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CTRL!$C140</xm:f>
          </x14:formula1>
          <xm:sqref>G134:H135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CTRL!$C144</xm:f>
          </x14:formula1>
          <xm:sqref>G138:H139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CTRL!$C148</xm:f>
          </x14:formula1>
          <xm:sqref>G142:H143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CTRL!$C152</xm:f>
          </x14:formula1>
          <xm:sqref>G146:H147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CTRL!$C156</xm:f>
          </x14:formula1>
          <xm:sqref>G150:H151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CTRL!$C160</xm:f>
          </x14:formula1>
          <xm:sqref>G154:H155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CTRL!$C164</xm:f>
          </x14:formula1>
          <xm:sqref>G158:H159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CTRL!$C168</xm:f>
          </x14:formula1>
          <xm:sqref>G162:H163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CTRL!$C172</xm:f>
          </x14:formula1>
          <xm:sqref>G166:H167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CTRL!$C176</xm:f>
          </x14:formula1>
          <xm:sqref>G170:H171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CTRL!$C180</xm:f>
          </x14:formula1>
          <xm:sqref>G174:H175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CTRL!$C184</xm:f>
          </x14:formula1>
          <xm:sqref>G178:H179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CTRL!$C188</xm:f>
          </x14:formula1>
          <xm:sqref>G182:H183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CTRL!$C192</xm:f>
          </x14:formula1>
          <xm:sqref>G186:H187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CTRL!$C196</xm:f>
          </x14:formula1>
          <xm:sqref>G190:H191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CTRL!$C200</xm:f>
          </x14:formula1>
          <xm:sqref>G194:H195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CTRL!$C204</xm:f>
          </x14:formula1>
          <xm:sqref>G198:H199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CTRL!$C208</xm:f>
          </x14:formula1>
          <xm:sqref>G202:H203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CTRL!$C212</xm:f>
          </x14:formula1>
          <xm:sqref>G206:H207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CTRL!$C216</xm:f>
          </x14:formula1>
          <xm:sqref>G210:H211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CTRL!$C220</xm:f>
          </x14:formula1>
          <xm:sqref>G214:H215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CTRL!$C224</xm:f>
          </x14:formula1>
          <xm:sqref>G218:H219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CTRL!$C228</xm:f>
          </x14:formula1>
          <xm:sqref>G222:H223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CTRL!$C232</xm:f>
          </x14:formula1>
          <xm:sqref>G226:H227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CTRL!$C236</xm:f>
          </x14:formula1>
          <xm:sqref>G230:H231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CTRL!$C240</xm:f>
          </x14:formula1>
          <xm:sqref>G234:H235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CTRL!$C244</xm:f>
          </x14:formula1>
          <xm:sqref>G238:H239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CTRL!$C248</xm:f>
          </x14:formula1>
          <xm:sqref>G242:H243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CTRL!$C252</xm:f>
          </x14:formula1>
          <xm:sqref>G246:H247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CTRL!$C256</xm:f>
          </x14:formula1>
          <xm:sqref>G250:H251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CTRL!$C260</xm:f>
          </x14:formula1>
          <xm:sqref>G254:H255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CTRL!$C264</xm:f>
          </x14:formula1>
          <xm:sqref>G258:H259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CTRL!$C268</xm:f>
          </x14:formula1>
          <xm:sqref>G262:H263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CTRL!$C272</xm:f>
          </x14:formula1>
          <xm:sqref>G266:H267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CTRL!$C276</xm:f>
          </x14:formula1>
          <xm:sqref>G270:H271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CTRL!$C280</xm:f>
          </x14:formula1>
          <xm:sqref>G274:H275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CTRL!$C284</xm:f>
          </x14:formula1>
          <xm:sqref>G278:H279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CTRL!$C288</xm:f>
          </x14:formula1>
          <xm:sqref>G282:H283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CTRL!$C292</xm:f>
          </x14:formula1>
          <xm:sqref>G286:H287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CTRL!$C296</xm:f>
          </x14:formula1>
          <xm:sqref>G290:H291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CTRL!$C300</xm:f>
          </x14:formula1>
          <xm:sqref>G294:H295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CTRL!$C304</xm:f>
          </x14:formula1>
          <xm:sqref>G298:H299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CTRL!$C308</xm:f>
          </x14:formula1>
          <xm:sqref>G302:H303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CTRL!$C312</xm:f>
          </x14:formula1>
          <xm:sqref>G306:H307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CTRL!$C316</xm:f>
          </x14:formula1>
          <xm:sqref>G310:H311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CTRL!$C320</xm:f>
          </x14:formula1>
          <xm:sqref>G314:H315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CTRL!$C324</xm:f>
          </x14:formula1>
          <xm:sqref>G318:H319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CTRL!$C328</xm:f>
          </x14:formula1>
          <xm:sqref>G322:H323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CTRL!$C332</xm:f>
          </x14:formula1>
          <xm:sqref>G326:H327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CTRL!$C336</xm:f>
          </x14:formula1>
          <xm:sqref>G330:H331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CTRL!$C340</xm:f>
          </x14:formula1>
          <xm:sqref>G334:H335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CTRL!$C344</xm:f>
          </x14:formula1>
          <xm:sqref>G338:H339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CTRL!$C348</xm:f>
          </x14:formula1>
          <xm:sqref>G342:H343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CTRL!$C352</xm:f>
          </x14:formula1>
          <xm:sqref>G346:H347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CTRL!$C356</xm:f>
          </x14:formula1>
          <xm:sqref>G350:H351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CTRL!$C360</xm:f>
          </x14:formula1>
          <xm:sqref>G354:H355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CTRL!$C364</xm:f>
          </x14:formula1>
          <xm:sqref>G358:H359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CTRL!$C368</xm:f>
          </x14:formula1>
          <xm:sqref>G362:H363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CTRL!$C372</xm:f>
          </x14:formula1>
          <xm:sqref>G366:H367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CTRL!$C376</xm:f>
          </x14:formula1>
          <xm:sqref>G370:H371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CTRL!$C380</xm:f>
          </x14:formula1>
          <xm:sqref>G374:H375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CTRL!$C384</xm:f>
          </x14:formula1>
          <xm:sqref>G378:H379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CTRL!$C388</xm:f>
          </x14:formula1>
          <xm:sqref>G382:H383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CTRL!$C392</xm:f>
          </x14:formula1>
          <xm:sqref>G386:H387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CTRL!$C120</xm:f>
          </x14:formula1>
          <xm:sqref>G114:H115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94"/>
  <sheetViews>
    <sheetView showGridLines="0" zoomScale="115" zoomScaleNormal="115" workbookViewId="0"/>
  </sheetViews>
  <sheetFormatPr defaultColWidth="2" defaultRowHeight="12" customHeight="1"/>
  <cols>
    <col min="1" max="1" width="12" style="4" customWidth="1"/>
    <col min="2" max="2" width="2" style="4"/>
    <col min="3" max="3" width="14" style="4" customWidth="1"/>
    <col min="4" max="4" width="10" style="4" customWidth="1"/>
    <col min="5" max="5" width="12" style="4" customWidth="1"/>
    <col min="6" max="7" width="2" style="4"/>
    <col min="8" max="8" width="14" style="4" customWidth="1"/>
    <col min="9" max="9" width="2" style="4" customWidth="1"/>
    <col min="10" max="10" width="20" style="4" customWidth="1"/>
    <col min="11" max="11" width="2" style="4" customWidth="1"/>
    <col min="12" max="16384" width="2" style="4"/>
  </cols>
  <sheetData>
    <row r="1" spans="1:11" ht="12" customHeight="1">
      <c r="A1" s="1" t="s">
        <v>2181</v>
      </c>
      <c r="B1" s="53"/>
      <c r="C1" s="53"/>
      <c r="D1" s="53"/>
      <c r="E1" s="53"/>
      <c r="F1" s="53"/>
      <c r="G1" s="53"/>
      <c r="H1" s="53"/>
      <c r="I1" s="53"/>
      <c r="K1" s="54" t="s">
        <v>43</v>
      </c>
    </row>
    <row r="2" spans="1:11" ht="12" customHeight="1">
      <c r="A2" s="30" t="s">
        <v>1</v>
      </c>
      <c r="B2" s="31"/>
      <c r="C2" s="31"/>
      <c r="D2" s="31"/>
      <c r="E2" s="30" t="s">
        <v>30</v>
      </c>
      <c r="F2" s="6"/>
      <c r="G2" s="7"/>
      <c r="H2" s="30" t="s">
        <v>6</v>
      </c>
      <c r="I2" s="31"/>
      <c r="J2" s="30" t="s">
        <v>7</v>
      </c>
      <c r="K2" s="59"/>
    </row>
    <row r="3" spans="1:11" ht="12" customHeight="1">
      <c r="A3" s="50" t="str">
        <f>CTRL!B433</f>
        <v/>
      </c>
      <c r="B3" s="40"/>
      <c r="C3" s="40"/>
      <c r="D3" s="49"/>
      <c r="E3" s="50" t="str">
        <f>CTRL!B434</f>
        <v/>
      </c>
      <c r="F3" s="12"/>
      <c r="G3" s="13"/>
      <c r="H3" s="50" t="str">
        <f>CTRL!B435</f>
        <v/>
      </c>
      <c r="I3" s="40"/>
      <c r="J3" s="50" t="str">
        <f>CTRL!B436</f>
        <v/>
      </c>
      <c r="K3" s="51"/>
    </row>
    <row r="4" spans="1:11" ht="12" customHeight="1">
      <c r="A4" s="34"/>
      <c r="B4" s="34"/>
      <c r="C4" s="34"/>
      <c r="D4" s="34"/>
      <c r="E4" s="34"/>
      <c r="F4" s="34"/>
      <c r="G4" s="34"/>
      <c r="H4" s="34"/>
      <c r="I4" s="34"/>
      <c r="J4" s="34"/>
      <c r="K4" s="34"/>
    </row>
    <row r="5" spans="1:11" ht="12" customHeight="1">
      <c r="A5" s="36" t="s">
        <v>52</v>
      </c>
      <c r="B5" s="36"/>
      <c r="C5" s="36"/>
      <c r="D5" s="36"/>
      <c r="E5" s="36"/>
      <c r="F5" s="36"/>
      <c r="G5" s="36"/>
      <c r="H5" s="36"/>
      <c r="I5" s="36"/>
      <c r="J5" s="36"/>
      <c r="K5" s="34"/>
    </row>
    <row r="6" spans="1:11" ht="12" customHeight="1">
      <c r="A6" s="55" t="s">
        <v>53</v>
      </c>
      <c r="B6" s="5" t="s">
        <v>8</v>
      </c>
      <c r="C6" s="6"/>
      <c r="D6" s="6"/>
      <c r="E6" s="6"/>
      <c r="F6" s="7"/>
      <c r="G6" s="58" t="s">
        <v>9</v>
      </c>
      <c r="H6" s="58"/>
      <c r="I6" s="6"/>
      <c r="J6" s="6"/>
      <c r="K6" s="7"/>
    </row>
    <row r="7" spans="1:11" ht="12" customHeight="1">
      <c r="A7" s="8" t="s">
        <v>54</v>
      </c>
      <c r="B7" s="8"/>
      <c r="C7" s="93"/>
      <c r="D7" s="75"/>
      <c r="E7" s="75"/>
      <c r="F7" s="19"/>
      <c r="G7" s="11"/>
      <c r="H7" s="93"/>
      <c r="I7" s="75"/>
      <c r="J7" s="75"/>
      <c r="K7" s="56"/>
    </row>
    <row r="8" spans="1:11" ht="12" customHeight="1">
      <c r="A8" s="8"/>
      <c r="B8" s="8"/>
      <c r="C8" s="93"/>
      <c r="D8" s="75"/>
      <c r="E8" s="75"/>
      <c r="F8" s="19"/>
      <c r="G8" s="11"/>
      <c r="H8" s="93"/>
      <c r="I8" s="75"/>
      <c r="J8" s="75"/>
      <c r="K8" s="56"/>
    </row>
    <row r="9" spans="1:11" ht="12" customHeight="1">
      <c r="A9" s="8"/>
      <c r="B9" s="8"/>
      <c r="C9" s="93"/>
      <c r="D9" s="75"/>
      <c r="E9" s="75"/>
      <c r="F9" s="19"/>
      <c r="G9" s="11"/>
      <c r="H9" s="93"/>
      <c r="I9" s="75"/>
      <c r="J9" s="75"/>
      <c r="K9" s="56"/>
    </row>
    <row r="10" spans="1:11" ht="12" customHeight="1">
      <c r="A10" s="8"/>
      <c r="B10" s="8"/>
      <c r="C10" s="93"/>
      <c r="D10" s="75"/>
      <c r="E10" s="75"/>
      <c r="F10" s="19"/>
      <c r="G10" s="11"/>
      <c r="H10" s="93"/>
      <c r="I10" s="75"/>
      <c r="J10" s="75"/>
      <c r="K10" s="56"/>
    </row>
    <row r="11" spans="1:11" ht="12" customHeight="1">
      <c r="A11" s="8"/>
      <c r="B11" s="8"/>
      <c r="C11" s="93"/>
      <c r="D11" s="75"/>
      <c r="E11" s="75"/>
      <c r="F11" s="19"/>
      <c r="G11" s="11"/>
      <c r="H11" s="93"/>
      <c r="I11" s="75"/>
      <c r="J11" s="75"/>
      <c r="K11" s="56"/>
    </row>
    <row r="12" spans="1:11" ht="12" customHeight="1">
      <c r="A12" s="8"/>
      <c r="B12" s="8"/>
      <c r="C12" s="93"/>
      <c r="D12" s="75"/>
      <c r="E12" s="75"/>
      <c r="F12" s="19"/>
      <c r="G12" s="11"/>
      <c r="H12" s="93"/>
      <c r="I12" s="75"/>
      <c r="J12" s="75"/>
      <c r="K12" s="56"/>
    </row>
    <row r="13" spans="1:11" ht="12" customHeight="1">
      <c r="A13" s="8"/>
      <c r="B13" s="8"/>
      <c r="C13" s="93"/>
      <c r="D13" s="75"/>
      <c r="E13" s="75"/>
      <c r="F13" s="19"/>
      <c r="G13" s="11"/>
      <c r="H13" s="93"/>
      <c r="I13" s="75"/>
      <c r="J13" s="75"/>
      <c r="K13" s="56"/>
    </row>
    <row r="14" spans="1:11" ht="12" customHeight="1">
      <c r="A14" s="8"/>
      <c r="B14" s="8"/>
      <c r="C14" s="93"/>
      <c r="D14" s="75"/>
      <c r="E14" s="75"/>
      <c r="F14" s="19"/>
      <c r="G14" s="11"/>
      <c r="H14" s="93"/>
      <c r="I14" s="75"/>
      <c r="J14" s="75"/>
      <c r="K14" s="56"/>
    </row>
    <row r="15" spans="1:11" ht="12" customHeight="1">
      <c r="A15" s="8"/>
      <c r="B15" s="8"/>
      <c r="C15" s="93"/>
      <c r="D15" s="75"/>
      <c r="E15" s="75"/>
      <c r="F15" s="19"/>
      <c r="G15" s="11"/>
      <c r="H15" s="93"/>
      <c r="I15" s="75"/>
      <c r="J15" s="75"/>
      <c r="K15" s="56"/>
    </row>
    <row r="16" spans="1:11" ht="12" customHeight="1">
      <c r="A16" s="8"/>
      <c r="B16" s="8"/>
      <c r="C16" s="93"/>
      <c r="D16" s="75"/>
      <c r="E16" s="75"/>
      <c r="F16" s="19"/>
      <c r="G16" s="11"/>
      <c r="H16" s="93"/>
      <c r="I16" s="75"/>
      <c r="J16" s="75"/>
      <c r="K16" s="56"/>
    </row>
    <row r="17" spans="1:11" ht="12" customHeight="1">
      <c r="A17" s="8"/>
      <c r="B17" s="8"/>
      <c r="C17" s="93"/>
      <c r="D17" s="75"/>
      <c r="E17" s="75"/>
      <c r="F17" s="19"/>
      <c r="G17" s="11"/>
      <c r="H17" s="93"/>
      <c r="I17" s="75"/>
      <c r="J17" s="75"/>
      <c r="K17" s="56"/>
    </row>
    <row r="18" spans="1:11" ht="12" customHeight="1">
      <c r="A18" s="8"/>
      <c r="B18" s="8"/>
      <c r="C18" s="93"/>
      <c r="D18" s="75"/>
      <c r="E18" s="75"/>
      <c r="F18" s="19"/>
      <c r="G18" s="11"/>
      <c r="H18" s="93"/>
      <c r="I18" s="75"/>
      <c r="J18" s="75"/>
      <c r="K18" s="56"/>
    </row>
    <row r="19" spans="1:11" ht="12" customHeight="1">
      <c r="A19" s="8"/>
      <c r="B19" s="8"/>
      <c r="C19" s="93"/>
      <c r="D19" s="75"/>
      <c r="E19" s="75"/>
      <c r="F19" s="19"/>
      <c r="G19" s="11"/>
      <c r="H19" s="93"/>
      <c r="I19" s="75"/>
      <c r="J19" s="75"/>
      <c r="K19" s="56"/>
    </row>
    <row r="20" spans="1:11" ht="12" customHeight="1">
      <c r="A20" s="8"/>
      <c r="B20" s="8"/>
      <c r="C20" s="93"/>
      <c r="D20" s="75"/>
      <c r="E20" s="75"/>
      <c r="F20" s="19"/>
      <c r="G20" s="11"/>
      <c r="H20" s="93"/>
      <c r="I20" s="75"/>
      <c r="J20" s="75"/>
      <c r="K20" s="56"/>
    </row>
    <row r="21" spans="1:11" ht="12" customHeight="1">
      <c r="A21" s="8"/>
      <c r="B21" s="8"/>
      <c r="C21" s="93"/>
      <c r="D21" s="75"/>
      <c r="E21" s="75"/>
      <c r="F21" s="19"/>
      <c r="G21" s="11"/>
      <c r="H21" s="93"/>
      <c r="I21" s="75"/>
      <c r="J21" s="75"/>
      <c r="K21" s="56"/>
    </row>
    <row r="22" spans="1:11" ht="12" customHeight="1">
      <c r="A22" s="8"/>
      <c r="B22" s="8"/>
      <c r="C22" s="93"/>
      <c r="D22" s="75"/>
      <c r="E22" s="75"/>
      <c r="F22" s="19"/>
      <c r="G22" s="11"/>
      <c r="H22" s="93"/>
      <c r="I22" s="75"/>
      <c r="J22" s="75"/>
      <c r="K22" s="56"/>
    </row>
    <row r="23" spans="1:11" ht="12" customHeight="1">
      <c r="A23" s="8"/>
      <c r="B23" s="8"/>
      <c r="C23" s="93"/>
      <c r="D23" s="75"/>
      <c r="E23" s="75"/>
      <c r="F23" s="19"/>
      <c r="G23" s="11"/>
      <c r="H23" s="93"/>
      <c r="I23" s="75"/>
      <c r="J23" s="75"/>
      <c r="K23" s="56"/>
    </row>
    <row r="24" spans="1:11" ht="12" customHeight="1">
      <c r="A24" s="8"/>
      <c r="B24" s="8"/>
      <c r="C24" s="93"/>
      <c r="D24" s="75"/>
      <c r="E24" s="75"/>
      <c r="F24" s="19"/>
      <c r="G24" s="11"/>
      <c r="H24" s="93"/>
      <c r="I24" s="75"/>
      <c r="J24" s="75"/>
      <c r="K24" s="56"/>
    </row>
    <row r="25" spans="1:11" ht="12" customHeight="1">
      <c r="A25" s="8"/>
      <c r="B25" s="8"/>
      <c r="C25" s="93"/>
      <c r="D25" s="75"/>
      <c r="E25" s="75"/>
      <c r="F25" s="19"/>
      <c r="G25" s="11"/>
      <c r="H25" s="93"/>
      <c r="I25" s="75"/>
      <c r="J25" s="75"/>
      <c r="K25" s="56"/>
    </row>
    <row r="26" spans="1:11" ht="12" customHeight="1">
      <c r="A26" s="9"/>
      <c r="B26" s="9"/>
      <c r="C26" s="93"/>
      <c r="D26" s="75"/>
      <c r="E26" s="75"/>
      <c r="F26" s="13"/>
      <c r="G26" s="11"/>
      <c r="H26" s="93"/>
      <c r="I26" s="75"/>
      <c r="J26" s="75"/>
      <c r="K26" s="57"/>
    </row>
    <row r="27" spans="1:11" ht="12" customHeight="1">
      <c r="A27" s="55" t="s">
        <v>53</v>
      </c>
      <c r="B27" s="5" t="s">
        <v>8</v>
      </c>
      <c r="C27" s="6"/>
      <c r="D27" s="6"/>
      <c r="E27" s="6"/>
      <c r="F27" s="7"/>
      <c r="G27" s="58" t="s">
        <v>9</v>
      </c>
      <c r="H27" s="58"/>
      <c r="I27" s="6"/>
      <c r="J27" s="6"/>
      <c r="K27" s="7"/>
    </row>
    <row r="28" spans="1:11" ht="12" customHeight="1">
      <c r="A28" s="8" t="s">
        <v>55</v>
      </c>
      <c r="B28" s="8"/>
      <c r="C28" s="93"/>
      <c r="D28" s="75"/>
      <c r="E28" s="75"/>
      <c r="F28" s="19"/>
      <c r="G28" s="11"/>
      <c r="H28" s="93"/>
      <c r="I28" s="75"/>
      <c r="J28" s="75"/>
      <c r="K28" s="56"/>
    </row>
    <row r="29" spans="1:11" ht="12" customHeight="1">
      <c r="A29" s="8"/>
      <c r="B29" s="8"/>
      <c r="C29" s="93"/>
      <c r="D29" s="75"/>
      <c r="E29" s="75"/>
      <c r="F29" s="19"/>
      <c r="G29" s="11"/>
      <c r="H29" s="93"/>
      <c r="I29" s="75"/>
      <c r="J29" s="75"/>
      <c r="K29" s="56"/>
    </row>
    <row r="30" spans="1:11" ht="12" customHeight="1">
      <c r="A30" s="8"/>
      <c r="B30" s="8"/>
      <c r="C30" s="93"/>
      <c r="D30" s="75"/>
      <c r="E30" s="75"/>
      <c r="F30" s="19"/>
      <c r="G30" s="11"/>
      <c r="H30" s="93"/>
      <c r="I30" s="75"/>
      <c r="J30" s="75"/>
      <c r="K30" s="56"/>
    </row>
    <row r="31" spans="1:11" ht="12" customHeight="1">
      <c r="A31" s="8"/>
      <c r="B31" s="8"/>
      <c r="C31" s="93"/>
      <c r="D31" s="75"/>
      <c r="E31" s="75"/>
      <c r="F31" s="19"/>
      <c r="G31" s="11"/>
      <c r="H31" s="93"/>
      <c r="I31" s="75"/>
      <c r="J31" s="75"/>
      <c r="K31" s="56"/>
    </row>
    <row r="32" spans="1:11" ht="12" customHeight="1">
      <c r="A32" s="8"/>
      <c r="B32" s="8"/>
      <c r="C32" s="93"/>
      <c r="D32" s="75"/>
      <c r="E32" s="75"/>
      <c r="F32" s="19"/>
      <c r="G32" s="11"/>
      <c r="H32" s="93"/>
      <c r="I32" s="75"/>
      <c r="J32" s="75"/>
      <c r="K32" s="56"/>
    </row>
    <row r="33" spans="1:11" ht="12" customHeight="1">
      <c r="A33" s="8"/>
      <c r="B33" s="8"/>
      <c r="C33" s="93"/>
      <c r="D33" s="75"/>
      <c r="E33" s="75"/>
      <c r="F33" s="19"/>
      <c r="G33" s="11"/>
      <c r="H33" s="93"/>
      <c r="I33" s="75"/>
      <c r="J33" s="75"/>
      <c r="K33" s="56"/>
    </row>
    <row r="34" spans="1:11" ht="12" customHeight="1">
      <c r="A34" s="8"/>
      <c r="B34" s="8"/>
      <c r="C34" s="93"/>
      <c r="D34" s="75"/>
      <c r="E34" s="75"/>
      <c r="F34" s="19"/>
      <c r="G34" s="11"/>
      <c r="H34" s="93"/>
      <c r="I34" s="75"/>
      <c r="J34" s="75"/>
      <c r="K34" s="56"/>
    </row>
    <row r="35" spans="1:11" ht="12" customHeight="1">
      <c r="A35" s="8"/>
      <c r="B35" s="8"/>
      <c r="C35" s="93"/>
      <c r="D35" s="75"/>
      <c r="E35" s="75"/>
      <c r="F35" s="19"/>
      <c r="G35" s="11"/>
      <c r="H35" s="93"/>
      <c r="I35" s="75"/>
      <c r="J35" s="75"/>
      <c r="K35" s="56"/>
    </row>
    <row r="36" spans="1:11" ht="12" customHeight="1">
      <c r="A36" s="8"/>
      <c r="B36" s="8"/>
      <c r="C36" s="93"/>
      <c r="D36" s="75"/>
      <c r="E36" s="75"/>
      <c r="F36" s="19"/>
      <c r="G36" s="11"/>
      <c r="H36" s="93"/>
      <c r="I36" s="75"/>
      <c r="J36" s="75"/>
      <c r="K36" s="56"/>
    </row>
    <row r="37" spans="1:11" ht="12" customHeight="1">
      <c r="A37" s="8"/>
      <c r="B37" s="8"/>
      <c r="C37" s="93"/>
      <c r="D37" s="75"/>
      <c r="E37" s="75"/>
      <c r="F37" s="19"/>
      <c r="G37" s="11"/>
      <c r="H37" s="93"/>
      <c r="I37" s="75"/>
      <c r="J37" s="75"/>
      <c r="K37" s="56"/>
    </row>
    <row r="38" spans="1:11" ht="12" customHeight="1">
      <c r="A38" s="8"/>
      <c r="B38" s="8"/>
      <c r="C38" s="93"/>
      <c r="D38" s="75"/>
      <c r="E38" s="75"/>
      <c r="F38" s="19"/>
      <c r="G38" s="11"/>
      <c r="H38" s="93"/>
      <c r="I38" s="75"/>
      <c r="J38" s="75"/>
      <c r="K38" s="56"/>
    </row>
    <row r="39" spans="1:11" ht="12" customHeight="1">
      <c r="A39" s="8"/>
      <c r="B39" s="8"/>
      <c r="C39" s="93"/>
      <c r="D39" s="75"/>
      <c r="E39" s="75"/>
      <c r="F39" s="19"/>
      <c r="G39" s="11"/>
      <c r="H39" s="93"/>
      <c r="I39" s="75"/>
      <c r="J39" s="75"/>
      <c r="K39" s="56"/>
    </row>
    <row r="40" spans="1:11" ht="12" customHeight="1">
      <c r="A40" s="8"/>
      <c r="B40" s="8"/>
      <c r="C40" s="93"/>
      <c r="D40" s="75"/>
      <c r="E40" s="75"/>
      <c r="F40" s="19"/>
      <c r="G40" s="11"/>
      <c r="H40" s="93"/>
      <c r="I40" s="75"/>
      <c r="J40" s="75"/>
      <c r="K40" s="56"/>
    </row>
    <row r="41" spans="1:11" ht="12" customHeight="1">
      <c r="A41" s="8"/>
      <c r="B41" s="8"/>
      <c r="C41" s="93"/>
      <c r="D41" s="75"/>
      <c r="E41" s="75"/>
      <c r="F41" s="19"/>
      <c r="G41" s="11"/>
      <c r="H41" s="93"/>
      <c r="I41" s="75"/>
      <c r="J41" s="75"/>
      <c r="K41" s="56"/>
    </row>
    <row r="42" spans="1:11" ht="12" customHeight="1">
      <c r="A42" s="8"/>
      <c r="B42" s="8"/>
      <c r="C42" s="93"/>
      <c r="D42" s="75"/>
      <c r="E42" s="75"/>
      <c r="F42" s="19"/>
      <c r="G42" s="11"/>
      <c r="H42" s="93"/>
      <c r="I42" s="75"/>
      <c r="J42" s="75"/>
      <c r="K42" s="56"/>
    </row>
    <row r="43" spans="1:11" ht="12" customHeight="1">
      <c r="A43" s="8"/>
      <c r="B43" s="8"/>
      <c r="C43" s="93"/>
      <c r="D43" s="75"/>
      <c r="E43" s="75"/>
      <c r="F43" s="19"/>
      <c r="G43" s="11"/>
      <c r="H43" s="93"/>
      <c r="I43" s="75"/>
      <c r="J43" s="75"/>
      <c r="K43" s="56"/>
    </row>
    <row r="44" spans="1:11" ht="12" customHeight="1">
      <c r="A44" s="8"/>
      <c r="B44" s="8"/>
      <c r="C44" s="93"/>
      <c r="D44" s="75"/>
      <c r="E44" s="75"/>
      <c r="F44" s="19"/>
      <c r="G44" s="11"/>
      <c r="H44" s="93"/>
      <c r="I44" s="75"/>
      <c r="J44" s="75"/>
      <c r="K44" s="56"/>
    </row>
    <row r="45" spans="1:11" ht="12" customHeight="1">
      <c r="A45" s="8"/>
      <c r="B45" s="8"/>
      <c r="C45" s="93"/>
      <c r="D45" s="75"/>
      <c r="E45" s="75"/>
      <c r="F45" s="19"/>
      <c r="G45" s="11"/>
      <c r="H45" s="93"/>
      <c r="I45" s="75"/>
      <c r="J45" s="75"/>
      <c r="K45" s="56"/>
    </row>
    <row r="46" spans="1:11" ht="12" customHeight="1">
      <c r="A46" s="8"/>
      <c r="B46" s="8"/>
      <c r="C46" s="93"/>
      <c r="D46" s="75"/>
      <c r="E46" s="75"/>
      <c r="F46" s="19"/>
      <c r="G46" s="11"/>
      <c r="H46" s="93"/>
      <c r="I46" s="75"/>
      <c r="J46" s="75"/>
      <c r="K46" s="56"/>
    </row>
    <row r="47" spans="1:11" ht="12" customHeight="1">
      <c r="A47" s="9"/>
      <c r="B47" s="9"/>
      <c r="C47" s="93"/>
      <c r="D47" s="75"/>
      <c r="E47" s="75"/>
      <c r="F47" s="13"/>
      <c r="G47" s="11"/>
      <c r="H47" s="93"/>
      <c r="I47" s="75"/>
      <c r="J47" s="75"/>
      <c r="K47" s="57"/>
    </row>
    <row r="48" spans="1:11" ht="12" customHeight="1">
      <c r="A48" s="55" t="s">
        <v>53</v>
      </c>
      <c r="B48" s="5" t="s">
        <v>8</v>
      </c>
      <c r="C48" s="6"/>
      <c r="D48" s="6"/>
      <c r="E48" s="6"/>
      <c r="F48" s="7"/>
      <c r="G48" s="58" t="s">
        <v>9</v>
      </c>
      <c r="H48" s="58"/>
      <c r="I48" s="6"/>
      <c r="J48" s="6"/>
      <c r="K48" s="7"/>
    </row>
    <row r="49" spans="1:11" ht="12" customHeight="1">
      <c r="A49" s="8" t="s">
        <v>56</v>
      </c>
      <c r="B49" s="8"/>
      <c r="C49" s="93"/>
      <c r="D49" s="75"/>
      <c r="E49" s="75"/>
      <c r="F49" s="19"/>
      <c r="G49" s="11"/>
      <c r="H49" s="93"/>
      <c r="I49" s="75"/>
      <c r="J49" s="75"/>
      <c r="K49" s="56"/>
    </row>
    <row r="50" spans="1:11" ht="12" customHeight="1">
      <c r="A50" s="8"/>
      <c r="B50" s="8"/>
      <c r="C50" s="93"/>
      <c r="D50" s="75"/>
      <c r="E50" s="75"/>
      <c r="F50" s="19"/>
      <c r="G50" s="11"/>
      <c r="H50" s="93"/>
      <c r="I50" s="75"/>
      <c r="J50" s="75"/>
      <c r="K50" s="56"/>
    </row>
    <row r="51" spans="1:11" ht="12" customHeight="1">
      <c r="A51" s="8"/>
      <c r="B51" s="8"/>
      <c r="C51" s="93"/>
      <c r="D51" s="75"/>
      <c r="E51" s="75"/>
      <c r="F51" s="19"/>
      <c r="G51" s="11"/>
      <c r="H51" s="93"/>
      <c r="I51" s="75"/>
      <c r="J51" s="75"/>
      <c r="K51" s="56"/>
    </row>
    <row r="52" spans="1:11" ht="12" customHeight="1">
      <c r="A52" s="8"/>
      <c r="B52" s="8"/>
      <c r="C52" s="93"/>
      <c r="D52" s="75"/>
      <c r="E52" s="75"/>
      <c r="F52" s="19"/>
      <c r="G52" s="11"/>
      <c r="H52" s="93"/>
      <c r="I52" s="75"/>
      <c r="J52" s="75"/>
      <c r="K52" s="56"/>
    </row>
    <row r="53" spans="1:11" ht="12" customHeight="1">
      <c r="A53" s="8"/>
      <c r="B53" s="8"/>
      <c r="C53" s="93"/>
      <c r="D53" s="75"/>
      <c r="E53" s="75"/>
      <c r="F53" s="19"/>
      <c r="G53" s="11"/>
      <c r="H53" s="93"/>
      <c r="I53" s="75"/>
      <c r="J53" s="75"/>
      <c r="K53" s="56"/>
    </row>
    <row r="54" spans="1:11" ht="12" customHeight="1">
      <c r="A54" s="8"/>
      <c r="B54" s="8"/>
      <c r="C54" s="93"/>
      <c r="D54" s="75"/>
      <c r="E54" s="75"/>
      <c r="F54" s="19"/>
      <c r="G54" s="11"/>
      <c r="H54" s="93"/>
      <c r="I54" s="75"/>
      <c r="J54" s="75"/>
      <c r="K54" s="56"/>
    </row>
    <row r="55" spans="1:11" ht="12" customHeight="1">
      <c r="A55" s="8"/>
      <c r="B55" s="8"/>
      <c r="C55" s="93"/>
      <c r="D55" s="75"/>
      <c r="E55" s="75"/>
      <c r="F55" s="19"/>
      <c r="G55" s="11"/>
      <c r="H55" s="93"/>
      <c r="I55" s="75"/>
      <c r="J55" s="75"/>
      <c r="K55" s="56"/>
    </row>
    <row r="56" spans="1:11" ht="12" customHeight="1">
      <c r="A56" s="8"/>
      <c r="B56" s="8"/>
      <c r="C56" s="93"/>
      <c r="D56" s="75"/>
      <c r="E56" s="75"/>
      <c r="F56" s="19"/>
      <c r="G56" s="11"/>
      <c r="H56" s="93"/>
      <c r="I56" s="75"/>
      <c r="J56" s="75"/>
      <c r="K56" s="56"/>
    </row>
    <row r="57" spans="1:11" ht="12" customHeight="1">
      <c r="A57" s="8"/>
      <c r="B57" s="8"/>
      <c r="C57" s="93"/>
      <c r="D57" s="75"/>
      <c r="E57" s="75"/>
      <c r="F57" s="19"/>
      <c r="G57" s="11"/>
      <c r="H57" s="93"/>
      <c r="I57" s="75"/>
      <c r="J57" s="75"/>
      <c r="K57" s="56"/>
    </row>
    <row r="58" spans="1:11" ht="12" customHeight="1">
      <c r="A58" s="8"/>
      <c r="B58" s="8"/>
      <c r="C58" s="93"/>
      <c r="D58" s="75"/>
      <c r="E58" s="75"/>
      <c r="F58" s="19"/>
      <c r="G58" s="11"/>
      <c r="H58" s="93"/>
      <c r="I58" s="75"/>
      <c r="J58" s="75"/>
      <c r="K58" s="56"/>
    </row>
    <row r="59" spans="1:11" ht="12" customHeight="1">
      <c r="A59" s="8"/>
      <c r="B59" s="8"/>
      <c r="C59" s="93"/>
      <c r="D59" s="75"/>
      <c r="E59" s="75"/>
      <c r="F59" s="19"/>
      <c r="G59" s="11"/>
      <c r="H59" s="93"/>
      <c r="I59" s="75"/>
      <c r="J59" s="75"/>
      <c r="K59" s="56"/>
    </row>
    <row r="60" spans="1:11" ht="12" customHeight="1">
      <c r="A60" s="8"/>
      <c r="B60" s="8"/>
      <c r="C60" s="93"/>
      <c r="D60" s="75"/>
      <c r="E60" s="75"/>
      <c r="F60" s="19"/>
      <c r="G60" s="11"/>
      <c r="H60" s="93"/>
      <c r="I60" s="75"/>
      <c r="J60" s="75"/>
      <c r="K60" s="56"/>
    </row>
    <row r="61" spans="1:11" ht="12" customHeight="1">
      <c r="A61" s="8"/>
      <c r="B61" s="8"/>
      <c r="C61" s="93"/>
      <c r="D61" s="75"/>
      <c r="E61" s="75"/>
      <c r="F61" s="19"/>
      <c r="G61" s="11"/>
      <c r="H61" s="93"/>
      <c r="I61" s="75"/>
      <c r="J61" s="75"/>
      <c r="K61" s="56"/>
    </row>
    <row r="62" spans="1:11" ht="12" customHeight="1">
      <c r="A62" s="8"/>
      <c r="B62" s="8"/>
      <c r="C62" s="93"/>
      <c r="D62" s="75"/>
      <c r="E62" s="75"/>
      <c r="F62" s="19"/>
      <c r="G62" s="11"/>
      <c r="H62" s="93"/>
      <c r="I62" s="75"/>
      <c r="J62" s="75"/>
      <c r="K62" s="56"/>
    </row>
    <row r="63" spans="1:11" ht="12" customHeight="1">
      <c r="A63" s="8"/>
      <c r="B63" s="8"/>
      <c r="C63" s="93"/>
      <c r="D63" s="75"/>
      <c r="E63" s="75"/>
      <c r="F63" s="19"/>
      <c r="G63" s="11"/>
      <c r="H63" s="93"/>
      <c r="I63" s="75"/>
      <c r="J63" s="75"/>
      <c r="K63" s="56"/>
    </row>
    <row r="64" spans="1:11" ht="12" customHeight="1">
      <c r="A64" s="8"/>
      <c r="B64" s="8"/>
      <c r="C64" s="93"/>
      <c r="D64" s="75"/>
      <c r="E64" s="75"/>
      <c r="F64" s="19"/>
      <c r="G64" s="11"/>
      <c r="H64" s="93"/>
      <c r="I64" s="75"/>
      <c r="J64" s="75"/>
      <c r="K64" s="56"/>
    </row>
    <row r="65" spans="1:11" ht="12" customHeight="1">
      <c r="A65" s="8"/>
      <c r="B65" s="8"/>
      <c r="C65" s="93"/>
      <c r="D65" s="75"/>
      <c r="E65" s="75"/>
      <c r="F65" s="19"/>
      <c r="G65" s="11"/>
      <c r="H65" s="93"/>
      <c r="I65" s="75"/>
      <c r="J65" s="75"/>
      <c r="K65" s="56"/>
    </row>
    <row r="66" spans="1:11" ht="12" customHeight="1">
      <c r="A66" s="8"/>
      <c r="B66" s="8"/>
      <c r="C66" s="93"/>
      <c r="D66" s="75"/>
      <c r="E66" s="75"/>
      <c r="F66" s="19"/>
      <c r="G66" s="11"/>
      <c r="H66" s="93"/>
      <c r="I66" s="75"/>
      <c r="J66" s="75"/>
      <c r="K66" s="56"/>
    </row>
    <row r="67" spans="1:11" ht="12" customHeight="1">
      <c r="A67" s="8"/>
      <c r="B67" s="8"/>
      <c r="C67" s="93"/>
      <c r="D67" s="75"/>
      <c r="E67" s="75"/>
      <c r="F67" s="19"/>
      <c r="G67" s="11"/>
      <c r="H67" s="93"/>
      <c r="I67" s="75"/>
      <c r="J67" s="75"/>
      <c r="K67" s="56"/>
    </row>
    <row r="68" spans="1:11" ht="12" customHeight="1">
      <c r="A68" s="9"/>
      <c r="B68" s="9"/>
      <c r="C68" s="81"/>
      <c r="D68" s="79"/>
      <c r="E68" s="79"/>
      <c r="F68" s="13"/>
      <c r="G68" s="12"/>
      <c r="H68" s="81"/>
      <c r="I68" s="79"/>
      <c r="J68" s="79"/>
      <c r="K68" s="57"/>
    </row>
    <row r="69" spans="1:11" ht="12" customHeight="1">
      <c r="A69" s="55" t="s">
        <v>53</v>
      </c>
      <c r="B69" s="5" t="s">
        <v>8</v>
      </c>
      <c r="C69" s="6"/>
      <c r="D69" s="6"/>
      <c r="E69" s="6"/>
      <c r="F69" s="7"/>
      <c r="G69" s="58" t="s">
        <v>9</v>
      </c>
      <c r="H69" s="58"/>
      <c r="I69" s="6"/>
      <c r="J69" s="6"/>
      <c r="K69" s="7"/>
    </row>
    <row r="70" spans="1:11" ht="12" customHeight="1">
      <c r="A70" s="8" t="s">
        <v>57</v>
      </c>
      <c r="B70" s="8"/>
      <c r="C70" s="93"/>
      <c r="D70" s="75"/>
      <c r="E70" s="75"/>
      <c r="F70" s="19"/>
      <c r="G70" s="11"/>
      <c r="H70" s="93"/>
      <c r="I70" s="75"/>
      <c r="J70" s="75"/>
      <c r="K70" s="56"/>
    </row>
    <row r="71" spans="1:11" ht="12" customHeight="1">
      <c r="A71" s="8"/>
      <c r="B71" s="8"/>
      <c r="C71" s="93"/>
      <c r="D71" s="75"/>
      <c r="E71" s="75"/>
      <c r="F71" s="19"/>
      <c r="G71" s="11"/>
      <c r="H71" s="93"/>
      <c r="I71" s="75"/>
      <c r="J71" s="75"/>
      <c r="K71" s="56"/>
    </row>
    <row r="72" spans="1:11" ht="12" customHeight="1">
      <c r="A72" s="8"/>
      <c r="B72" s="8"/>
      <c r="C72" s="93"/>
      <c r="D72" s="75"/>
      <c r="E72" s="75"/>
      <c r="F72" s="19"/>
      <c r="G72" s="11"/>
      <c r="H72" s="93"/>
      <c r="I72" s="75"/>
      <c r="J72" s="75"/>
      <c r="K72" s="56"/>
    </row>
    <row r="73" spans="1:11" ht="12" customHeight="1">
      <c r="A73" s="8"/>
      <c r="B73" s="8"/>
      <c r="C73" s="93"/>
      <c r="D73" s="75"/>
      <c r="E73" s="75"/>
      <c r="F73" s="19"/>
      <c r="G73" s="11"/>
      <c r="H73" s="93"/>
      <c r="I73" s="75"/>
      <c r="J73" s="75"/>
      <c r="K73" s="56"/>
    </row>
    <row r="74" spans="1:11" ht="12" customHeight="1">
      <c r="A74" s="8"/>
      <c r="B74" s="8"/>
      <c r="C74" s="93"/>
      <c r="D74" s="75"/>
      <c r="E74" s="75"/>
      <c r="F74" s="19"/>
      <c r="G74" s="11"/>
      <c r="H74" s="93"/>
      <c r="I74" s="75"/>
      <c r="J74" s="75"/>
      <c r="K74" s="56"/>
    </row>
    <row r="75" spans="1:11" ht="12" customHeight="1">
      <c r="A75" s="8"/>
      <c r="B75" s="8"/>
      <c r="C75" s="93"/>
      <c r="D75" s="75"/>
      <c r="E75" s="75"/>
      <c r="F75" s="19"/>
      <c r="G75" s="11"/>
      <c r="H75" s="93"/>
      <c r="I75" s="75"/>
      <c r="J75" s="75"/>
      <c r="K75" s="56"/>
    </row>
    <row r="76" spans="1:11" ht="12" customHeight="1">
      <c r="A76" s="8"/>
      <c r="B76" s="8"/>
      <c r="C76" s="93"/>
      <c r="D76" s="75"/>
      <c r="E76" s="75"/>
      <c r="F76" s="19"/>
      <c r="G76" s="11"/>
      <c r="H76" s="93"/>
      <c r="I76" s="75"/>
      <c r="J76" s="75"/>
      <c r="K76" s="56"/>
    </row>
    <row r="77" spans="1:11" ht="12" customHeight="1">
      <c r="A77" s="8"/>
      <c r="B77" s="8"/>
      <c r="C77" s="93"/>
      <c r="D77" s="75"/>
      <c r="E77" s="75"/>
      <c r="F77" s="19"/>
      <c r="G77" s="11"/>
      <c r="H77" s="93"/>
      <c r="I77" s="75"/>
      <c r="J77" s="75"/>
      <c r="K77" s="56"/>
    </row>
    <row r="78" spans="1:11" ht="12" customHeight="1">
      <c r="A78" s="8"/>
      <c r="B78" s="8"/>
      <c r="C78" s="93"/>
      <c r="D78" s="75"/>
      <c r="E78" s="75"/>
      <c r="F78" s="19"/>
      <c r="G78" s="11"/>
      <c r="H78" s="93"/>
      <c r="I78" s="75"/>
      <c r="J78" s="75"/>
      <c r="K78" s="56"/>
    </row>
    <row r="79" spans="1:11" ht="12" customHeight="1">
      <c r="A79" s="8"/>
      <c r="B79" s="8"/>
      <c r="C79" s="93"/>
      <c r="D79" s="75"/>
      <c r="E79" s="75"/>
      <c r="F79" s="19"/>
      <c r="G79" s="11"/>
      <c r="H79" s="93"/>
      <c r="I79" s="75"/>
      <c r="J79" s="75"/>
      <c r="K79" s="56"/>
    </row>
    <row r="80" spans="1:11" ht="12" customHeight="1">
      <c r="A80" s="8"/>
      <c r="B80" s="8"/>
      <c r="C80" s="93"/>
      <c r="D80" s="75"/>
      <c r="E80" s="75"/>
      <c r="F80" s="19"/>
      <c r="G80" s="11"/>
      <c r="H80" s="93"/>
      <c r="I80" s="75"/>
      <c r="J80" s="75"/>
      <c r="K80" s="56"/>
    </row>
    <row r="81" spans="1:11" ht="12" customHeight="1">
      <c r="A81" s="8"/>
      <c r="B81" s="8"/>
      <c r="C81" s="93"/>
      <c r="D81" s="75"/>
      <c r="E81" s="75"/>
      <c r="F81" s="19"/>
      <c r="G81" s="11"/>
      <c r="H81" s="93"/>
      <c r="I81" s="75"/>
      <c r="J81" s="75"/>
      <c r="K81" s="56"/>
    </row>
    <row r="82" spans="1:11" ht="12" customHeight="1">
      <c r="A82" s="8"/>
      <c r="B82" s="8"/>
      <c r="C82" s="93"/>
      <c r="D82" s="75"/>
      <c r="E82" s="75"/>
      <c r="F82" s="19"/>
      <c r="G82" s="11"/>
      <c r="H82" s="93"/>
      <c r="I82" s="75"/>
      <c r="J82" s="75"/>
      <c r="K82" s="56"/>
    </row>
    <row r="83" spans="1:11" ht="12" customHeight="1">
      <c r="A83" s="8"/>
      <c r="B83" s="8"/>
      <c r="C83" s="93"/>
      <c r="D83" s="75"/>
      <c r="E83" s="75"/>
      <c r="F83" s="19"/>
      <c r="G83" s="11"/>
      <c r="H83" s="93"/>
      <c r="I83" s="75"/>
      <c r="J83" s="75"/>
      <c r="K83" s="56"/>
    </row>
    <row r="84" spans="1:11" ht="12" customHeight="1">
      <c r="A84" s="8"/>
      <c r="B84" s="8"/>
      <c r="C84" s="93"/>
      <c r="D84" s="75"/>
      <c r="E84" s="75"/>
      <c r="F84" s="19"/>
      <c r="G84" s="11"/>
      <c r="H84" s="93"/>
      <c r="I84" s="75"/>
      <c r="J84" s="75"/>
      <c r="K84" s="56"/>
    </row>
    <row r="85" spans="1:11" ht="12" customHeight="1">
      <c r="A85" s="8"/>
      <c r="B85" s="8"/>
      <c r="C85" s="93"/>
      <c r="D85" s="75"/>
      <c r="E85" s="75"/>
      <c r="F85" s="19"/>
      <c r="G85" s="11"/>
      <c r="H85" s="93"/>
      <c r="I85" s="75"/>
      <c r="J85" s="75"/>
      <c r="K85" s="56"/>
    </row>
    <row r="86" spans="1:11" ht="12" customHeight="1">
      <c r="A86" s="8"/>
      <c r="B86" s="8"/>
      <c r="C86" s="93"/>
      <c r="D86" s="75"/>
      <c r="E86" s="75"/>
      <c r="F86" s="19"/>
      <c r="G86" s="11"/>
      <c r="H86" s="93"/>
      <c r="I86" s="75"/>
      <c r="J86" s="75"/>
      <c r="K86" s="56"/>
    </row>
    <row r="87" spans="1:11" ht="12" customHeight="1">
      <c r="A87" s="8"/>
      <c r="B87" s="8"/>
      <c r="C87" s="93"/>
      <c r="D87" s="75"/>
      <c r="E87" s="75"/>
      <c r="F87" s="19"/>
      <c r="G87" s="11"/>
      <c r="H87" s="93"/>
      <c r="I87" s="75"/>
      <c r="J87" s="75"/>
      <c r="K87" s="56"/>
    </row>
    <row r="88" spans="1:11" ht="12" customHeight="1">
      <c r="A88" s="8"/>
      <c r="B88" s="8"/>
      <c r="C88" s="93"/>
      <c r="D88" s="75"/>
      <c r="E88" s="75"/>
      <c r="F88" s="19"/>
      <c r="G88" s="11"/>
      <c r="H88" s="93"/>
      <c r="I88" s="75"/>
      <c r="J88" s="75"/>
      <c r="K88" s="56"/>
    </row>
    <row r="89" spans="1:11" ht="12" customHeight="1">
      <c r="A89" s="9"/>
      <c r="B89" s="9"/>
      <c r="C89" s="93"/>
      <c r="D89" s="75"/>
      <c r="E89" s="75"/>
      <c r="F89" s="13"/>
      <c r="G89" s="11"/>
      <c r="H89" s="93"/>
      <c r="I89" s="75"/>
      <c r="J89" s="75"/>
      <c r="K89" s="57"/>
    </row>
    <row r="90" spans="1:11" ht="12" customHeight="1">
      <c r="A90" s="55" t="s">
        <v>53</v>
      </c>
      <c r="B90" s="5" t="s">
        <v>8</v>
      </c>
      <c r="C90" s="6"/>
      <c r="D90" s="6"/>
      <c r="E90" s="6"/>
      <c r="F90" s="7"/>
      <c r="G90" s="58" t="s">
        <v>9</v>
      </c>
      <c r="H90" s="58"/>
      <c r="I90" s="6"/>
      <c r="J90" s="6"/>
      <c r="K90" s="7"/>
    </row>
    <row r="91" spans="1:11" ht="12" customHeight="1">
      <c r="A91" s="8" t="s">
        <v>58</v>
      </c>
      <c r="B91" s="8"/>
      <c r="C91" s="93"/>
      <c r="D91" s="75"/>
      <c r="E91" s="75"/>
      <c r="F91" s="19"/>
      <c r="G91" s="11"/>
      <c r="H91" s="93"/>
      <c r="I91" s="75"/>
      <c r="J91" s="75"/>
      <c r="K91" s="56"/>
    </row>
    <row r="92" spans="1:11" ht="12" customHeight="1">
      <c r="A92" s="8"/>
      <c r="B92" s="8"/>
      <c r="C92" s="93"/>
      <c r="D92" s="75"/>
      <c r="E92" s="75"/>
      <c r="F92" s="19"/>
      <c r="G92" s="11"/>
      <c r="H92" s="93"/>
      <c r="I92" s="75"/>
      <c r="J92" s="75"/>
      <c r="K92" s="56"/>
    </row>
    <row r="93" spans="1:11" ht="12" customHeight="1">
      <c r="A93" s="8"/>
      <c r="B93" s="8"/>
      <c r="C93" s="93"/>
      <c r="D93" s="75"/>
      <c r="E93" s="75"/>
      <c r="F93" s="19"/>
      <c r="G93" s="11"/>
      <c r="H93" s="93"/>
      <c r="I93" s="75"/>
      <c r="J93" s="75"/>
      <c r="K93" s="56"/>
    </row>
    <row r="94" spans="1:11" ht="12" customHeight="1">
      <c r="A94" s="8"/>
      <c r="B94" s="8"/>
      <c r="C94" s="93"/>
      <c r="D94" s="75"/>
      <c r="E94" s="75"/>
      <c r="F94" s="19"/>
      <c r="G94" s="11"/>
      <c r="H94" s="93"/>
      <c r="I94" s="75"/>
      <c r="J94" s="75"/>
      <c r="K94" s="56"/>
    </row>
    <row r="95" spans="1:11" ht="12" customHeight="1">
      <c r="A95" s="8"/>
      <c r="B95" s="8"/>
      <c r="C95" s="93"/>
      <c r="D95" s="75"/>
      <c r="E95" s="75"/>
      <c r="F95" s="19"/>
      <c r="G95" s="11"/>
      <c r="H95" s="93"/>
      <c r="I95" s="75"/>
      <c r="J95" s="75"/>
      <c r="K95" s="56"/>
    </row>
    <row r="96" spans="1:11" ht="12" customHeight="1">
      <c r="A96" s="8"/>
      <c r="B96" s="8"/>
      <c r="C96" s="93"/>
      <c r="D96" s="75"/>
      <c r="E96" s="75"/>
      <c r="F96" s="19"/>
      <c r="G96" s="11"/>
      <c r="H96" s="93"/>
      <c r="I96" s="75"/>
      <c r="J96" s="75"/>
      <c r="K96" s="56"/>
    </row>
    <row r="97" spans="1:11" ht="12" customHeight="1">
      <c r="A97" s="8"/>
      <c r="B97" s="8"/>
      <c r="C97" s="93"/>
      <c r="D97" s="75"/>
      <c r="E97" s="75"/>
      <c r="F97" s="19"/>
      <c r="G97" s="11"/>
      <c r="H97" s="93"/>
      <c r="I97" s="75"/>
      <c r="J97" s="75"/>
      <c r="K97" s="56"/>
    </row>
    <row r="98" spans="1:11" ht="12" customHeight="1">
      <c r="A98" s="8"/>
      <c r="B98" s="8"/>
      <c r="C98" s="93"/>
      <c r="D98" s="75"/>
      <c r="E98" s="75"/>
      <c r="F98" s="19"/>
      <c r="G98" s="11"/>
      <c r="H98" s="93"/>
      <c r="I98" s="75"/>
      <c r="J98" s="75"/>
      <c r="K98" s="56"/>
    </row>
    <row r="99" spans="1:11" ht="12" customHeight="1">
      <c r="A99" s="8"/>
      <c r="B99" s="8"/>
      <c r="C99" s="93"/>
      <c r="D99" s="75"/>
      <c r="E99" s="75"/>
      <c r="F99" s="19"/>
      <c r="G99" s="11"/>
      <c r="H99" s="93"/>
      <c r="I99" s="75"/>
      <c r="J99" s="75"/>
      <c r="K99" s="56"/>
    </row>
    <row r="100" spans="1:11" ht="12" customHeight="1">
      <c r="A100" s="8"/>
      <c r="B100" s="8"/>
      <c r="C100" s="93"/>
      <c r="D100" s="75"/>
      <c r="E100" s="75"/>
      <c r="F100" s="19"/>
      <c r="G100" s="11"/>
      <c r="H100" s="93"/>
      <c r="I100" s="75"/>
      <c r="J100" s="75"/>
      <c r="K100" s="56"/>
    </row>
    <row r="101" spans="1:11" ht="12" customHeight="1">
      <c r="A101" s="8"/>
      <c r="B101" s="8"/>
      <c r="C101" s="93"/>
      <c r="D101" s="75"/>
      <c r="E101" s="75"/>
      <c r="F101" s="19"/>
      <c r="G101" s="11"/>
      <c r="H101" s="93"/>
      <c r="I101" s="75"/>
      <c r="J101" s="75"/>
      <c r="K101" s="56"/>
    </row>
    <row r="102" spans="1:11" ht="12" customHeight="1">
      <c r="A102" s="8"/>
      <c r="B102" s="8"/>
      <c r="C102" s="93"/>
      <c r="D102" s="75"/>
      <c r="E102" s="75"/>
      <c r="F102" s="19"/>
      <c r="G102" s="11"/>
      <c r="H102" s="93"/>
      <c r="I102" s="75"/>
      <c r="J102" s="75"/>
      <c r="K102" s="56"/>
    </row>
    <row r="103" spans="1:11" ht="12" customHeight="1">
      <c r="A103" s="8"/>
      <c r="B103" s="8"/>
      <c r="C103" s="93"/>
      <c r="D103" s="75"/>
      <c r="E103" s="75"/>
      <c r="F103" s="19"/>
      <c r="G103" s="11"/>
      <c r="H103" s="93"/>
      <c r="I103" s="75"/>
      <c r="J103" s="75"/>
      <c r="K103" s="56"/>
    </row>
    <row r="104" spans="1:11" ht="12" customHeight="1">
      <c r="A104" s="8"/>
      <c r="B104" s="8"/>
      <c r="C104" s="93"/>
      <c r="D104" s="75"/>
      <c r="E104" s="75"/>
      <c r="F104" s="19"/>
      <c r="G104" s="11"/>
      <c r="H104" s="93"/>
      <c r="I104" s="75"/>
      <c r="J104" s="75"/>
      <c r="K104" s="56"/>
    </row>
    <row r="105" spans="1:11" ht="12" customHeight="1">
      <c r="A105" s="8"/>
      <c r="B105" s="8"/>
      <c r="C105" s="93"/>
      <c r="D105" s="75"/>
      <c r="E105" s="75"/>
      <c r="F105" s="19"/>
      <c r="G105" s="11"/>
      <c r="H105" s="93"/>
      <c r="I105" s="75"/>
      <c r="J105" s="75"/>
      <c r="K105" s="56"/>
    </row>
    <row r="106" spans="1:11" ht="12" customHeight="1">
      <c r="A106" s="8"/>
      <c r="B106" s="8"/>
      <c r="C106" s="93"/>
      <c r="D106" s="75"/>
      <c r="E106" s="75"/>
      <c r="F106" s="19"/>
      <c r="G106" s="11"/>
      <c r="H106" s="93"/>
      <c r="I106" s="75"/>
      <c r="J106" s="75"/>
      <c r="K106" s="56"/>
    </row>
    <row r="107" spans="1:11" ht="12" customHeight="1">
      <c r="A107" s="8"/>
      <c r="B107" s="8"/>
      <c r="C107" s="93"/>
      <c r="D107" s="75"/>
      <c r="E107" s="75"/>
      <c r="F107" s="19"/>
      <c r="G107" s="11"/>
      <c r="H107" s="93"/>
      <c r="I107" s="75"/>
      <c r="J107" s="75"/>
      <c r="K107" s="56"/>
    </row>
    <row r="108" spans="1:11" ht="12" customHeight="1">
      <c r="A108" s="8"/>
      <c r="B108" s="8"/>
      <c r="C108" s="93"/>
      <c r="D108" s="75"/>
      <c r="E108" s="75"/>
      <c r="F108" s="19"/>
      <c r="G108" s="11"/>
      <c r="H108" s="93"/>
      <c r="I108" s="75"/>
      <c r="J108" s="75"/>
      <c r="K108" s="56"/>
    </row>
    <row r="109" spans="1:11" ht="12" customHeight="1">
      <c r="A109" s="8"/>
      <c r="B109" s="8"/>
      <c r="C109" s="93"/>
      <c r="D109" s="75"/>
      <c r="E109" s="75"/>
      <c r="F109" s="19"/>
      <c r="G109" s="11"/>
      <c r="H109" s="93"/>
      <c r="I109" s="75"/>
      <c r="J109" s="75"/>
      <c r="K109" s="56"/>
    </row>
    <row r="110" spans="1:11" ht="12" customHeight="1">
      <c r="A110" s="9"/>
      <c r="B110" s="9"/>
      <c r="C110" s="93"/>
      <c r="D110" s="75"/>
      <c r="E110" s="75"/>
      <c r="F110" s="13"/>
      <c r="G110" s="11"/>
      <c r="H110" s="93"/>
      <c r="I110" s="75"/>
      <c r="J110" s="75"/>
      <c r="K110" s="57"/>
    </row>
    <row r="111" spans="1:11" ht="12" customHeight="1">
      <c r="A111" s="55" t="s">
        <v>53</v>
      </c>
      <c r="B111" s="5" t="s">
        <v>8</v>
      </c>
      <c r="C111" s="6"/>
      <c r="D111" s="6"/>
      <c r="E111" s="6"/>
      <c r="F111" s="7"/>
      <c r="G111" s="58" t="s">
        <v>9</v>
      </c>
      <c r="H111" s="58"/>
      <c r="I111" s="6"/>
      <c r="J111" s="6"/>
      <c r="K111" s="7"/>
    </row>
    <row r="112" spans="1:11" ht="12" customHeight="1">
      <c r="A112" s="8" t="s">
        <v>59</v>
      </c>
      <c r="B112" s="8"/>
      <c r="C112" s="93"/>
      <c r="D112" s="75"/>
      <c r="E112" s="75"/>
      <c r="F112" s="19"/>
      <c r="G112" s="11"/>
      <c r="H112" s="93"/>
      <c r="I112" s="75"/>
      <c r="J112" s="75"/>
      <c r="K112" s="56"/>
    </row>
    <row r="113" spans="1:11" ht="12" customHeight="1">
      <c r="A113" s="8"/>
      <c r="B113" s="8"/>
      <c r="C113" s="93"/>
      <c r="D113" s="75"/>
      <c r="E113" s="75"/>
      <c r="F113" s="19"/>
      <c r="G113" s="11"/>
      <c r="H113" s="93"/>
      <c r="I113" s="75"/>
      <c r="J113" s="75"/>
      <c r="K113" s="56"/>
    </row>
    <row r="114" spans="1:11" ht="12" customHeight="1">
      <c r="A114" s="8"/>
      <c r="B114" s="8"/>
      <c r="C114" s="93"/>
      <c r="D114" s="75"/>
      <c r="E114" s="75"/>
      <c r="F114" s="19"/>
      <c r="G114" s="11"/>
      <c r="H114" s="93"/>
      <c r="I114" s="75"/>
      <c r="J114" s="75"/>
      <c r="K114" s="56"/>
    </row>
    <row r="115" spans="1:11" ht="12" customHeight="1">
      <c r="A115" s="8"/>
      <c r="B115" s="8"/>
      <c r="C115" s="93"/>
      <c r="D115" s="75"/>
      <c r="E115" s="75"/>
      <c r="F115" s="19"/>
      <c r="G115" s="11"/>
      <c r="H115" s="93"/>
      <c r="I115" s="75"/>
      <c r="J115" s="75"/>
      <c r="K115" s="56"/>
    </row>
    <row r="116" spans="1:11" ht="12" customHeight="1">
      <c r="A116" s="8"/>
      <c r="B116" s="8"/>
      <c r="C116" s="93"/>
      <c r="D116" s="75"/>
      <c r="E116" s="75"/>
      <c r="F116" s="19"/>
      <c r="G116" s="11"/>
      <c r="H116" s="93"/>
      <c r="I116" s="75"/>
      <c r="J116" s="75"/>
      <c r="K116" s="56"/>
    </row>
    <row r="117" spans="1:11" ht="12" customHeight="1">
      <c r="A117" s="8"/>
      <c r="B117" s="8"/>
      <c r="C117" s="93"/>
      <c r="D117" s="75"/>
      <c r="E117" s="75"/>
      <c r="F117" s="19"/>
      <c r="G117" s="11"/>
      <c r="H117" s="93"/>
      <c r="I117" s="75"/>
      <c r="J117" s="75"/>
      <c r="K117" s="56"/>
    </row>
    <row r="118" spans="1:11" ht="12" customHeight="1">
      <c r="A118" s="8"/>
      <c r="B118" s="8"/>
      <c r="C118" s="93"/>
      <c r="D118" s="75"/>
      <c r="E118" s="75"/>
      <c r="F118" s="19"/>
      <c r="G118" s="11"/>
      <c r="H118" s="93"/>
      <c r="I118" s="75"/>
      <c r="J118" s="75"/>
      <c r="K118" s="56"/>
    </row>
    <row r="119" spans="1:11" ht="12" customHeight="1">
      <c r="A119" s="8"/>
      <c r="B119" s="8"/>
      <c r="C119" s="93"/>
      <c r="D119" s="75"/>
      <c r="E119" s="75"/>
      <c r="F119" s="19"/>
      <c r="G119" s="11"/>
      <c r="H119" s="93"/>
      <c r="I119" s="75"/>
      <c r="J119" s="75"/>
      <c r="K119" s="56"/>
    </row>
    <row r="120" spans="1:11" ht="12" customHeight="1">
      <c r="A120" s="8"/>
      <c r="B120" s="8"/>
      <c r="C120" s="93"/>
      <c r="D120" s="75"/>
      <c r="E120" s="75"/>
      <c r="F120" s="19"/>
      <c r="G120" s="11"/>
      <c r="H120" s="93"/>
      <c r="I120" s="75"/>
      <c r="J120" s="75"/>
      <c r="K120" s="56"/>
    </row>
    <row r="121" spans="1:11" ht="12" customHeight="1">
      <c r="A121" s="8"/>
      <c r="B121" s="8"/>
      <c r="C121" s="93"/>
      <c r="D121" s="75"/>
      <c r="E121" s="75"/>
      <c r="F121" s="19"/>
      <c r="G121" s="11"/>
      <c r="H121" s="93"/>
      <c r="I121" s="75"/>
      <c r="J121" s="75"/>
      <c r="K121" s="56"/>
    </row>
    <row r="122" spans="1:11" ht="12" customHeight="1">
      <c r="A122" s="8"/>
      <c r="B122" s="8"/>
      <c r="C122" s="93"/>
      <c r="D122" s="75"/>
      <c r="E122" s="75"/>
      <c r="F122" s="19"/>
      <c r="G122" s="11"/>
      <c r="H122" s="93"/>
      <c r="I122" s="75"/>
      <c r="J122" s="75"/>
      <c r="K122" s="56"/>
    </row>
    <row r="123" spans="1:11" ht="12" customHeight="1">
      <c r="A123" s="8"/>
      <c r="B123" s="8"/>
      <c r="C123" s="93"/>
      <c r="D123" s="75"/>
      <c r="E123" s="75"/>
      <c r="F123" s="19"/>
      <c r="G123" s="11"/>
      <c r="H123" s="93"/>
      <c r="I123" s="75"/>
      <c r="J123" s="75"/>
      <c r="K123" s="56"/>
    </row>
    <row r="124" spans="1:11" ht="12" customHeight="1">
      <c r="A124" s="8"/>
      <c r="B124" s="8"/>
      <c r="C124" s="93"/>
      <c r="D124" s="75"/>
      <c r="E124" s="75"/>
      <c r="F124" s="19"/>
      <c r="G124" s="11"/>
      <c r="H124" s="93"/>
      <c r="I124" s="75"/>
      <c r="J124" s="75"/>
      <c r="K124" s="56"/>
    </row>
    <row r="125" spans="1:11" ht="12" customHeight="1">
      <c r="A125" s="8"/>
      <c r="B125" s="8"/>
      <c r="C125" s="93"/>
      <c r="D125" s="75"/>
      <c r="E125" s="75"/>
      <c r="F125" s="19"/>
      <c r="G125" s="11"/>
      <c r="H125" s="93"/>
      <c r="I125" s="75"/>
      <c r="J125" s="75"/>
      <c r="K125" s="56"/>
    </row>
    <row r="126" spans="1:11" ht="12" customHeight="1">
      <c r="A126" s="8"/>
      <c r="B126" s="8"/>
      <c r="C126" s="93"/>
      <c r="D126" s="75"/>
      <c r="E126" s="75"/>
      <c r="F126" s="19"/>
      <c r="G126" s="11"/>
      <c r="H126" s="93"/>
      <c r="I126" s="75"/>
      <c r="J126" s="75"/>
      <c r="K126" s="56"/>
    </row>
    <row r="127" spans="1:11" ht="12" customHeight="1">
      <c r="A127" s="8"/>
      <c r="B127" s="8"/>
      <c r="C127" s="93"/>
      <c r="D127" s="75"/>
      <c r="E127" s="75"/>
      <c r="F127" s="19"/>
      <c r="G127" s="11"/>
      <c r="H127" s="93"/>
      <c r="I127" s="75"/>
      <c r="J127" s="75"/>
      <c r="K127" s="56"/>
    </row>
    <row r="128" spans="1:11" ht="12" customHeight="1">
      <c r="A128" s="8"/>
      <c r="B128" s="8"/>
      <c r="C128" s="93"/>
      <c r="D128" s="75"/>
      <c r="E128" s="75"/>
      <c r="F128" s="19"/>
      <c r="G128" s="11"/>
      <c r="H128" s="93"/>
      <c r="I128" s="75"/>
      <c r="J128" s="75"/>
      <c r="K128" s="56"/>
    </row>
    <row r="129" spans="1:11" ht="12" customHeight="1">
      <c r="A129" s="8"/>
      <c r="B129" s="8"/>
      <c r="C129" s="93"/>
      <c r="D129" s="75"/>
      <c r="E129" s="75"/>
      <c r="F129" s="19"/>
      <c r="G129" s="11"/>
      <c r="H129" s="93"/>
      <c r="I129" s="75"/>
      <c r="J129" s="75"/>
      <c r="K129" s="56"/>
    </row>
    <row r="130" spans="1:11" ht="12" customHeight="1">
      <c r="A130" s="8"/>
      <c r="B130" s="8"/>
      <c r="C130" s="93"/>
      <c r="D130" s="75"/>
      <c r="E130" s="75"/>
      <c r="F130" s="19"/>
      <c r="G130" s="11"/>
      <c r="H130" s="93"/>
      <c r="I130" s="75"/>
      <c r="J130" s="75"/>
      <c r="K130" s="56"/>
    </row>
    <row r="131" spans="1:11" ht="12" customHeight="1">
      <c r="A131" s="9"/>
      <c r="B131" s="9"/>
      <c r="C131" s="81"/>
      <c r="D131" s="79"/>
      <c r="E131" s="79"/>
      <c r="F131" s="13"/>
      <c r="G131" s="12"/>
      <c r="H131" s="81"/>
      <c r="I131" s="79"/>
      <c r="J131" s="79"/>
      <c r="K131" s="57"/>
    </row>
    <row r="132" spans="1:11" ht="12" customHeight="1">
      <c r="A132" s="55" t="s">
        <v>53</v>
      </c>
      <c r="B132" s="5" t="s">
        <v>8</v>
      </c>
      <c r="C132" s="6"/>
      <c r="D132" s="6"/>
      <c r="E132" s="6"/>
      <c r="F132" s="7"/>
      <c r="G132" s="58" t="s">
        <v>9</v>
      </c>
      <c r="H132" s="58"/>
      <c r="I132" s="6"/>
      <c r="J132" s="6"/>
      <c r="K132" s="7"/>
    </row>
    <row r="133" spans="1:11" ht="12" customHeight="1">
      <c r="A133" s="8" t="s">
        <v>60</v>
      </c>
      <c r="B133" s="8"/>
      <c r="C133" s="93"/>
      <c r="D133" s="75"/>
      <c r="E133" s="75"/>
      <c r="F133" s="19"/>
      <c r="G133" s="11"/>
      <c r="H133" s="93"/>
      <c r="I133" s="75"/>
      <c r="J133" s="75"/>
      <c r="K133" s="56"/>
    </row>
    <row r="134" spans="1:11" ht="12" customHeight="1">
      <c r="A134" s="8"/>
      <c r="B134" s="8"/>
      <c r="C134" s="93"/>
      <c r="D134" s="75"/>
      <c r="E134" s="75"/>
      <c r="F134" s="19"/>
      <c r="G134" s="11"/>
      <c r="H134" s="93"/>
      <c r="I134" s="75"/>
      <c r="J134" s="75"/>
      <c r="K134" s="56"/>
    </row>
    <row r="135" spans="1:11" ht="12" customHeight="1">
      <c r="A135" s="8"/>
      <c r="B135" s="8"/>
      <c r="C135" s="93"/>
      <c r="D135" s="75"/>
      <c r="E135" s="75"/>
      <c r="F135" s="19"/>
      <c r="G135" s="11"/>
      <c r="H135" s="93"/>
      <c r="I135" s="75"/>
      <c r="J135" s="75"/>
      <c r="K135" s="56"/>
    </row>
    <row r="136" spans="1:11" ht="12" customHeight="1">
      <c r="A136" s="8"/>
      <c r="B136" s="8"/>
      <c r="C136" s="93"/>
      <c r="D136" s="75"/>
      <c r="E136" s="75"/>
      <c r="F136" s="19"/>
      <c r="G136" s="11"/>
      <c r="H136" s="93"/>
      <c r="I136" s="75"/>
      <c r="J136" s="75"/>
      <c r="K136" s="56"/>
    </row>
    <row r="137" spans="1:11" ht="12" customHeight="1">
      <c r="A137" s="8"/>
      <c r="B137" s="8"/>
      <c r="C137" s="93"/>
      <c r="D137" s="75"/>
      <c r="E137" s="75"/>
      <c r="F137" s="19"/>
      <c r="G137" s="11"/>
      <c r="H137" s="93"/>
      <c r="I137" s="75"/>
      <c r="J137" s="75"/>
      <c r="K137" s="56"/>
    </row>
    <row r="138" spans="1:11" ht="12" customHeight="1">
      <c r="A138" s="8"/>
      <c r="B138" s="8"/>
      <c r="C138" s="93"/>
      <c r="D138" s="75"/>
      <c r="E138" s="75"/>
      <c r="F138" s="19"/>
      <c r="G138" s="11"/>
      <c r="H138" s="93"/>
      <c r="I138" s="75"/>
      <c r="J138" s="75"/>
      <c r="K138" s="56"/>
    </row>
    <row r="139" spans="1:11" ht="12" customHeight="1">
      <c r="A139" s="8"/>
      <c r="B139" s="8"/>
      <c r="C139" s="93"/>
      <c r="D139" s="75"/>
      <c r="E139" s="75"/>
      <c r="F139" s="19"/>
      <c r="G139" s="11"/>
      <c r="H139" s="93"/>
      <c r="I139" s="75"/>
      <c r="J139" s="75"/>
      <c r="K139" s="56"/>
    </row>
    <row r="140" spans="1:11" ht="12" customHeight="1">
      <c r="A140" s="8"/>
      <c r="B140" s="8"/>
      <c r="C140" s="93"/>
      <c r="D140" s="75"/>
      <c r="E140" s="75"/>
      <c r="F140" s="19"/>
      <c r="G140" s="11"/>
      <c r="H140" s="93"/>
      <c r="I140" s="75"/>
      <c r="J140" s="75"/>
      <c r="K140" s="56"/>
    </row>
    <row r="141" spans="1:11" ht="12" customHeight="1">
      <c r="A141" s="8"/>
      <c r="B141" s="8"/>
      <c r="C141" s="93"/>
      <c r="D141" s="75"/>
      <c r="E141" s="75"/>
      <c r="F141" s="19"/>
      <c r="G141" s="11"/>
      <c r="H141" s="93"/>
      <c r="I141" s="75"/>
      <c r="J141" s="75"/>
      <c r="K141" s="56"/>
    </row>
    <row r="142" spans="1:11" ht="12" customHeight="1">
      <c r="A142" s="8"/>
      <c r="B142" s="8"/>
      <c r="C142" s="93"/>
      <c r="D142" s="75"/>
      <c r="E142" s="75"/>
      <c r="F142" s="19"/>
      <c r="G142" s="11"/>
      <c r="H142" s="93"/>
      <c r="I142" s="75"/>
      <c r="J142" s="75"/>
      <c r="K142" s="56"/>
    </row>
    <row r="143" spans="1:11" ht="12" customHeight="1">
      <c r="A143" s="8"/>
      <c r="B143" s="8"/>
      <c r="C143" s="93"/>
      <c r="D143" s="75"/>
      <c r="E143" s="75"/>
      <c r="F143" s="19"/>
      <c r="G143" s="11"/>
      <c r="H143" s="93"/>
      <c r="I143" s="75"/>
      <c r="J143" s="75"/>
      <c r="K143" s="56"/>
    </row>
    <row r="144" spans="1:11" ht="12" customHeight="1">
      <c r="A144" s="8"/>
      <c r="B144" s="8"/>
      <c r="C144" s="93"/>
      <c r="D144" s="75"/>
      <c r="E144" s="75"/>
      <c r="F144" s="19"/>
      <c r="G144" s="11"/>
      <c r="H144" s="93"/>
      <c r="I144" s="75"/>
      <c r="J144" s="75"/>
      <c r="K144" s="56"/>
    </row>
    <row r="145" spans="1:11" ht="12" customHeight="1">
      <c r="A145" s="8"/>
      <c r="B145" s="8"/>
      <c r="C145" s="93"/>
      <c r="D145" s="75"/>
      <c r="E145" s="75"/>
      <c r="F145" s="19"/>
      <c r="G145" s="11"/>
      <c r="H145" s="93"/>
      <c r="I145" s="75"/>
      <c r="J145" s="75"/>
      <c r="K145" s="56"/>
    </row>
    <row r="146" spans="1:11" ht="12" customHeight="1">
      <c r="A146" s="8"/>
      <c r="B146" s="8"/>
      <c r="C146" s="93"/>
      <c r="D146" s="75"/>
      <c r="E146" s="75"/>
      <c r="F146" s="19"/>
      <c r="G146" s="11"/>
      <c r="H146" s="93"/>
      <c r="I146" s="75"/>
      <c r="J146" s="75"/>
      <c r="K146" s="56"/>
    </row>
    <row r="147" spans="1:11" ht="12" customHeight="1">
      <c r="A147" s="8"/>
      <c r="B147" s="8"/>
      <c r="C147" s="93"/>
      <c r="D147" s="75"/>
      <c r="E147" s="75"/>
      <c r="F147" s="19"/>
      <c r="G147" s="11"/>
      <c r="H147" s="93"/>
      <c r="I147" s="75"/>
      <c r="J147" s="75"/>
      <c r="K147" s="56"/>
    </row>
    <row r="148" spans="1:11" ht="12" customHeight="1">
      <c r="A148" s="8"/>
      <c r="B148" s="8"/>
      <c r="C148" s="93"/>
      <c r="D148" s="75"/>
      <c r="E148" s="75"/>
      <c r="F148" s="19"/>
      <c r="G148" s="11"/>
      <c r="H148" s="93"/>
      <c r="I148" s="75"/>
      <c r="J148" s="75"/>
      <c r="K148" s="56"/>
    </row>
    <row r="149" spans="1:11" ht="12" customHeight="1">
      <c r="A149" s="8"/>
      <c r="B149" s="8"/>
      <c r="C149" s="93"/>
      <c r="D149" s="75"/>
      <c r="E149" s="75"/>
      <c r="F149" s="19"/>
      <c r="G149" s="11"/>
      <c r="H149" s="93"/>
      <c r="I149" s="75"/>
      <c r="J149" s="75"/>
      <c r="K149" s="56"/>
    </row>
    <row r="150" spans="1:11" ht="12" customHeight="1">
      <c r="A150" s="8"/>
      <c r="B150" s="8"/>
      <c r="C150" s="93"/>
      <c r="D150" s="75"/>
      <c r="E150" s="75"/>
      <c r="F150" s="19"/>
      <c r="G150" s="11"/>
      <c r="H150" s="93"/>
      <c r="I150" s="75"/>
      <c r="J150" s="75"/>
      <c r="K150" s="56"/>
    </row>
    <row r="151" spans="1:11" ht="12" customHeight="1">
      <c r="A151" s="8"/>
      <c r="B151" s="8"/>
      <c r="C151" s="93"/>
      <c r="D151" s="75"/>
      <c r="E151" s="75"/>
      <c r="F151" s="19"/>
      <c r="G151" s="11"/>
      <c r="H151" s="93"/>
      <c r="I151" s="75"/>
      <c r="J151" s="75"/>
      <c r="K151" s="56"/>
    </row>
    <row r="152" spans="1:11" ht="12" customHeight="1">
      <c r="A152" s="9"/>
      <c r="B152" s="9"/>
      <c r="C152" s="93"/>
      <c r="D152" s="75"/>
      <c r="E152" s="75"/>
      <c r="F152" s="13"/>
      <c r="G152" s="11"/>
      <c r="H152" s="93"/>
      <c r="I152" s="75"/>
      <c r="J152" s="75"/>
      <c r="K152" s="57"/>
    </row>
    <row r="153" spans="1:11" ht="12" customHeight="1">
      <c r="A153" s="55" t="s">
        <v>53</v>
      </c>
      <c r="B153" s="5" t="s">
        <v>8</v>
      </c>
      <c r="C153" s="6"/>
      <c r="D153" s="6"/>
      <c r="E153" s="6"/>
      <c r="F153" s="7"/>
      <c r="G153" s="58" t="s">
        <v>9</v>
      </c>
      <c r="H153" s="58"/>
      <c r="I153" s="6"/>
      <c r="J153" s="6"/>
      <c r="K153" s="7"/>
    </row>
    <row r="154" spans="1:11" ht="12" customHeight="1">
      <c r="A154" s="8" t="s">
        <v>61</v>
      </c>
      <c r="B154" s="8"/>
      <c r="C154" s="93"/>
      <c r="D154" s="75"/>
      <c r="E154" s="75"/>
      <c r="F154" s="19"/>
      <c r="G154" s="11"/>
      <c r="H154" s="93"/>
      <c r="I154" s="75"/>
      <c r="J154" s="75"/>
      <c r="K154" s="56"/>
    </row>
    <row r="155" spans="1:11" ht="12" customHeight="1">
      <c r="A155" s="8"/>
      <c r="B155" s="8"/>
      <c r="C155" s="93"/>
      <c r="D155" s="75"/>
      <c r="E155" s="75"/>
      <c r="F155" s="19"/>
      <c r="G155" s="11"/>
      <c r="H155" s="93"/>
      <c r="I155" s="75"/>
      <c r="J155" s="75"/>
      <c r="K155" s="56"/>
    </row>
    <row r="156" spans="1:11" ht="12" customHeight="1">
      <c r="A156" s="8"/>
      <c r="B156" s="8"/>
      <c r="C156" s="93"/>
      <c r="D156" s="75"/>
      <c r="E156" s="75"/>
      <c r="F156" s="19"/>
      <c r="G156" s="11"/>
      <c r="H156" s="93"/>
      <c r="I156" s="75"/>
      <c r="J156" s="75"/>
      <c r="K156" s="56"/>
    </row>
    <row r="157" spans="1:11" ht="12" customHeight="1">
      <c r="A157" s="8"/>
      <c r="B157" s="8"/>
      <c r="C157" s="93"/>
      <c r="D157" s="75"/>
      <c r="E157" s="75"/>
      <c r="F157" s="19"/>
      <c r="G157" s="11"/>
      <c r="H157" s="93"/>
      <c r="I157" s="75"/>
      <c r="J157" s="75"/>
      <c r="K157" s="56"/>
    </row>
    <row r="158" spans="1:11" ht="12" customHeight="1">
      <c r="A158" s="8"/>
      <c r="B158" s="8"/>
      <c r="C158" s="93"/>
      <c r="D158" s="75"/>
      <c r="E158" s="75"/>
      <c r="F158" s="19"/>
      <c r="G158" s="11"/>
      <c r="H158" s="93"/>
      <c r="I158" s="75"/>
      <c r="J158" s="75"/>
      <c r="K158" s="56"/>
    </row>
    <row r="159" spans="1:11" ht="12" customHeight="1">
      <c r="A159" s="8"/>
      <c r="B159" s="8"/>
      <c r="C159" s="93"/>
      <c r="D159" s="75"/>
      <c r="E159" s="75"/>
      <c r="F159" s="19"/>
      <c r="G159" s="11"/>
      <c r="H159" s="93"/>
      <c r="I159" s="75"/>
      <c r="J159" s="75"/>
      <c r="K159" s="56"/>
    </row>
    <row r="160" spans="1:11" ht="12" customHeight="1">
      <c r="A160" s="8"/>
      <c r="B160" s="8"/>
      <c r="C160" s="93"/>
      <c r="D160" s="75"/>
      <c r="E160" s="75"/>
      <c r="F160" s="19"/>
      <c r="G160" s="11"/>
      <c r="H160" s="93"/>
      <c r="I160" s="75"/>
      <c r="J160" s="75"/>
      <c r="K160" s="56"/>
    </row>
    <row r="161" spans="1:11" ht="12" customHeight="1">
      <c r="A161" s="8"/>
      <c r="B161" s="8"/>
      <c r="C161" s="93"/>
      <c r="D161" s="75"/>
      <c r="E161" s="75"/>
      <c r="F161" s="19"/>
      <c r="G161" s="11"/>
      <c r="H161" s="93"/>
      <c r="I161" s="75"/>
      <c r="J161" s="75"/>
      <c r="K161" s="56"/>
    </row>
    <row r="162" spans="1:11" ht="12" customHeight="1">
      <c r="A162" s="8"/>
      <c r="B162" s="8"/>
      <c r="C162" s="93"/>
      <c r="D162" s="75"/>
      <c r="E162" s="75"/>
      <c r="F162" s="19"/>
      <c r="G162" s="11"/>
      <c r="H162" s="93"/>
      <c r="I162" s="75"/>
      <c r="J162" s="75"/>
      <c r="K162" s="56"/>
    </row>
    <row r="163" spans="1:11" ht="12" customHeight="1">
      <c r="A163" s="8"/>
      <c r="B163" s="8"/>
      <c r="C163" s="93"/>
      <c r="D163" s="75"/>
      <c r="E163" s="75"/>
      <c r="F163" s="19"/>
      <c r="G163" s="11"/>
      <c r="H163" s="93"/>
      <c r="I163" s="75"/>
      <c r="J163" s="75"/>
      <c r="K163" s="56"/>
    </row>
    <row r="164" spans="1:11" ht="12" customHeight="1">
      <c r="A164" s="8"/>
      <c r="B164" s="8"/>
      <c r="C164" s="93"/>
      <c r="D164" s="75"/>
      <c r="E164" s="75"/>
      <c r="F164" s="19"/>
      <c r="G164" s="11"/>
      <c r="H164" s="93"/>
      <c r="I164" s="75"/>
      <c r="J164" s="75"/>
      <c r="K164" s="56"/>
    </row>
    <row r="165" spans="1:11" ht="12" customHeight="1">
      <c r="A165" s="8"/>
      <c r="B165" s="8"/>
      <c r="C165" s="93"/>
      <c r="D165" s="75"/>
      <c r="E165" s="75"/>
      <c r="F165" s="19"/>
      <c r="G165" s="11"/>
      <c r="H165" s="93"/>
      <c r="I165" s="75"/>
      <c r="J165" s="75"/>
      <c r="K165" s="56"/>
    </row>
    <row r="166" spans="1:11" ht="12" customHeight="1">
      <c r="A166" s="8"/>
      <c r="B166" s="8"/>
      <c r="C166" s="93"/>
      <c r="D166" s="75"/>
      <c r="E166" s="75"/>
      <c r="F166" s="19"/>
      <c r="G166" s="11"/>
      <c r="H166" s="93"/>
      <c r="I166" s="75"/>
      <c r="J166" s="75"/>
      <c r="K166" s="56"/>
    </row>
    <row r="167" spans="1:11" ht="12" customHeight="1">
      <c r="A167" s="8"/>
      <c r="B167" s="8"/>
      <c r="C167" s="93"/>
      <c r="D167" s="75"/>
      <c r="E167" s="75"/>
      <c r="F167" s="19"/>
      <c r="G167" s="11"/>
      <c r="H167" s="93"/>
      <c r="I167" s="75"/>
      <c r="J167" s="75"/>
      <c r="K167" s="56"/>
    </row>
    <row r="168" spans="1:11" ht="12" customHeight="1">
      <c r="A168" s="8"/>
      <c r="B168" s="8"/>
      <c r="C168" s="93"/>
      <c r="D168" s="75"/>
      <c r="E168" s="75"/>
      <c r="F168" s="19"/>
      <c r="G168" s="11"/>
      <c r="H168" s="93"/>
      <c r="I168" s="75"/>
      <c r="J168" s="75"/>
      <c r="K168" s="56"/>
    </row>
    <row r="169" spans="1:11" ht="12" customHeight="1">
      <c r="A169" s="8"/>
      <c r="B169" s="8"/>
      <c r="C169" s="93"/>
      <c r="D169" s="75"/>
      <c r="E169" s="75"/>
      <c r="F169" s="19"/>
      <c r="G169" s="11"/>
      <c r="H169" s="93"/>
      <c r="I169" s="75"/>
      <c r="J169" s="75"/>
      <c r="K169" s="56"/>
    </row>
    <row r="170" spans="1:11" ht="12" customHeight="1">
      <c r="A170" s="8"/>
      <c r="B170" s="8"/>
      <c r="C170" s="93"/>
      <c r="D170" s="75"/>
      <c r="E170" s="75"/>
      <c r="F170" s="19"/>
      <c r="G170" s="11"/>
      <c r="H170" s="93"/>
      <c r="I170" s="75"/>
      <c r="J170" s="75"/>
      <c r="K170" s="56"/>
    </row>
    <row r="171" spans="1:11" ht="12" customHeight="1">
      <c r="A171" s="8"/>
      <c r="B171" s="8"/>
      <c r="C171" s="93"/>
      <c r="D171" s="75"/>
      <c r="E171" s="75"/>
      <c r="F171" s="19"/>
      <c r="G171" s="11"/>
      <c r="H171" s="93"/>
      <c r="I171" s="75"/>
      <c r="J171" s="75"/>
      <c r="K171" s="56"/>
    </row>
    <row r="172" spans="1:11" ht="12" customHeight="1">
      <c r="A172" s="8"/>
      <c r="B172" s="8"/>
      <c r="C172" s="93"/>
      <c r="D172" s="75"/>
      <c r="E172" s="75"/>
      <c r="F172" s="19"/>
      <c r="G172" s="11"/>
      <c r="H172" s="93"/>
      <c r="I172" s="75"/>
      <c r="J172" s="75"/>
      <c r="K172" s="56"/>
    </row>
    <row r="173" spans="1:11" ht="12" customHeight="1">
      <c r="A173" s="9"/>
      <c r="B173" s="9"/>
      <c r="C173" s="93"/>
      <c r="D173" s="75"/>
      <c r="E173" s="75"/>
      <c r="F173" s="13"/>
      <c r="G173" s="11"/>
      <c r="H173" s="93"/>
      <c r="I173" s="75"/>
      <c r="J173" s="75"/>
      <c r="K173" s="57"/>
    </row>
    <row r="174" spans="1:11" ht="12" customHeight="1">
      <c r="A174" s="55" t="s">
        <v>53</v>
      </c>
      <c r="B174" s="5" t="s">
        <v>8</v>
      </c>
      <c r="C174" s="6"/>
      <c r="D174" s="6"/>
      <c r="E174" s="6"/>
      <c r="F174" s="7"/>
      <c r="G174" s="58" t="s">
        <v>9</v>
      </c>
      <c r="H174" s="58"/>
      <c r="I174" s="6"/>
      <c r="J174" s="6"/>
      <c r="K174" s="7"/>
    </row>
    <row r="175" spans="1:11" ht="12" customHeight="1">
      <c r="A175" s="8" t="s">
        <v>62</v>
      </c>
      <c r="B175" s="8"/>
      <c r="C175" s="93"/>
      <c r="D175" s="75"/>
      <c r="E175" s="75"/>
      <c r="F175" s="19"/>
      <c r="G175" s="11"/>
      <c r="H175" s="93"/>
      <c r="I175" s="75"/>
      <c r="J175" s="75"/>
      <c r="K175" s="56"/>
    </row>
    <row r="176" spans="1:11" ht="12" customHeight="1">
      <c r="A176" s="8"/>
      <c r="B176" s="8"/>
      <c r="C176" s="93"/>
      <c r="D176" s="75"/>
      <c r="E176" s="75"/>
      <c r="F176" s="19"/>
      <c r="G176" s="11"/>
      <c r="H176" s="93"/>
      <c r="I176" s="75"/>
      <c r="J176" s="75"/>
      <c r="K176" s="56"/>
    </row>
    <row r="177" spans="1:11" ht="12" customHeight="1">
      <c r="A177" s="8"/>
      <c r="B177" s="8"/>
      <c r="C177" s="93"/>
      <c r="D177" s="75"/>
      <c r="E177" s="75"/>
      <c r="F177" s="19"/>
      <c r="G177" s="11"/>
      <c r="H177" s="93"/>
      <c r="I177" s="75"/>
      <c r="J177" s="75"/>
      <c r="K177" s="56"/>
    </row>
    <row r="178" spans="1:11" ht="12" customHeight="1">
      <c r="A178" s="8"/>
      <c r="B178" s="8"/>
      <c r="C178" s="93"/>
      <c r="D178" s="75"/>
      <c r="E178" s="75"/>
      <c r="F178" s="19"/>
      <c r="G178" s="11"/>
      <c r="H178" s="93"/>
      <c r="I178" s="75"/>
      <c r="J178" s="75"/>
      <c r="K178" s="56"/>
    </row>
    <row r="179" spans="1:11" ht="12" customHeight="1">
      <c r="A179" s="8"/>
      <c r="B179" s="8"/>
      <c r="C179" s="93"/>
      <c r="D179" s="75"/>
      <c r="E179" s="75"/>
      <c r="F179" s="19"/>
      <c r="G179" s="11"/>
      <c r="H179" s="93"/>
      <c r="I179" s="75"/>
      <c r="J179" s="75"/>
      <c r="K179" s="56"/>
    </row>
    <row r="180" spans="1:11" ht="12" customHeight="1">
      <c r="A180" s="8"/>
      <c r="B180" s="8"/>
      <c r="C180" s="93"/>
      <c r="D180" s="75"/>
      <c r="E180" s="75"/>
      <c r="F180" s="19"/>
      <c r="G180" s="11"/>
      <c r="H180" s="93"/>
      <c r="I180" s="75"/>
      <c r="J180" s="75"/>
      <c r="K180" s="56"/>
    </row>
    <row r="181" spans="1:11" ht="12" customHeight="1">
      <c r="A181" s="8"/>
      <c r="B181" s="8"/>
      <c r="C181" s="93"/>
      <c r="D181" s="75"/>
      <c r="E181" s="75"/>
      <c r="F181" s="19"/>
      <c r="G181" s="11"/>
      <c r="H181" s="93"/>
      <c r="I181" s="75"/>
      <c r="J181" s="75"/>
      <c r="K181" s="56"/>
    </row>
    <row r="182" spans="1:11" ht="12" customHeight="1">
      <c r="A182" s="8"/>
      <c r="B182" s="8"/>
      <c r="C182" s="93"/>
      <c r="D182" s="75"/>
      <c r="E182" s="75"/>
      <c r="F182" s="19"/>
      <c r="G182" s="11"/>
      <c r="H182" s="93"/>
      <c r="I182" s="75"/>
      <c r="J182" s="75"/>
      <c r="K182" s="56"/>
    </row>
    <row r="183" spans="1:11" ht="12" customHeight="1">
      <c r="A183" s="8"/>
      <c r="B183" s="8"/>
      <c r="C183" s="93"/>
      <c r="D183" s="75"/>
      <c r="E183" s="75"/>
      <c r="F183" s="19"/>
      <c r="G183" s="11"/>
      <c r="H183" s="93"/>
      <c r="I183" s="75"/>
      <c r="J183" s="75"/>
      <c r="K183" s="56"/>
    </row>
    <row r="184" spans="1:11" ht="12" customHeight="1">
      <c r="A184" s="8"/>
      <c r="B184" s="8"/>
      <c r="C184" s="93"/>
      <c r="D184" s="75"/>
      <c r="E184" s="75"/>
      <c r="F184" s="19"/>
      <c r="G184" s="11"/>
      <c r="H184" s="93"/>
      <c r="I184" s="75"/>
      <c r="J184" s="75"/>
      <c r="K184" s="56"/>
    </row>
    <row r="185" spans="1:11" ht="12" customHeight="1">
      <c r="A185" s="8"/>
      <c r="B185" s="8"/>
      <c r="C185" s="93"/>
      <c r="D185" s="75"/>
      <c r="E185" s="75"/>
      <c r="F185" s="19"/>
      <c r="G185" s="11"/>
      <c r="H185" s="93"/>
      <c r="I185" s="75"/>
      <c r="J185" s="75"/>
      <c r="K185" s="56"/>
    </row>
    <row r="186" spans="1:11" ht="12" customHeight="1">
      <c r="A186" s="8"/>
      <c r="B186" s="8"/>
      <c r="C186" s="93"/>
      <c r="D186" s="75"/>
      <c r="E186" s="75"/>
      <c r="F186" s="19"/>
      <c r="G186" s="11"/>
      <c r="H186" s="93"/>
      <c r="I186" s="75"/>
      <c r="J186" s="75"/>
      <c r="K186" s="56"/>
    </row>
    <row r="187" spans="1:11" ht="12" customHeight="1">
      <c r="A187" s="8"/>
      <c r="B187" s="8"/>
      <c r="C187" s="93"/>
      <c r="D187" s="75"/>
      <c r="E187" s="75"/>
      <c r="F187" s="19"/>
      <c r="G187" s="11"/>
      <c r="H187" s="93"/>
      <c r="I187" s="75"/>
      <c r="J187" s="75"/>
      <c r="K187" s="56"/>
    </row>
    <row r="188" spans="1:11" ht="12" customHeight="1">
      <c r="A188" s="8"/>
      <c r="B188" s="8"/>
      <c r="C188" s="93"/>
      <c r="D188" s="75"/>
      <c r="E188" s="75"/>
      <c r="F188" s="19"/>
      <c r="G188" s="11"/>
      <c r="H188" s="93"/>
      <c r="I188" s="75"/>
      <c r="J188" s="75"/>
      <c r="K188" s="56"/>
    </row>
    <row r="189" spans="1:11" ht="12" customHeight="1">
      <c r="A189" s="8"/>
      <c r="B189" s="8"/>
      <c r="C189" s="93"/>
      <c r="D189" s="75"/>
      <c r="E189" s="75"/>
      <c r="F189" s="19"/>
      <c r="G189" s="11"/>
      <c r="H189" s="93"/>
      <c r="I189" s="75"/>
      <c r="J189" s="75"/>
      <c r="K189" s="56"/>
    </row>
    <row r="190" spans="1:11" ht="12" customHeight="1">
      <c r="A190" s="8"/>
      <c r="B190" s="8"/>
      <c r="C190" s="93"/>
      <c r="D190" s="75"/>
      <c r="E190" s="75"/>
      <c r="F190" s="19"/>
      <c r="G190" s="11"/>
      <c r="H190" s="93"/>
      <c r="I190" s="75"/>
      <c r="J190" s="75"/>
      <c r="K190" s="56"/>
    </row>
    <row r="191" spans="1:11" ht="12" customHeight="1">
      <c r="A191" s="8"/>
      <c r="B191" s="8"/>
      <c r="C191" s="93"/>
      <c r="D191" s="75"/>
      <c r="E191" s="75"/>
      <c r="F191" s="19"/>
      <c r="G191" s="11"/>
      <c r="H191" s="93"/>
      <c r="I191" s="75"/>
      <c r="J191" s="75"/>
      <c r="K191" s="56"/>
    </row>
    <row r="192" spans="1:11" ht="12" customHeight="1">
      <c r="A192" s="8"/>
      <c r="B192" s="8"/>
      <c r="C192" s="93"/>
      <c r="D192" s="75"/>
      <c r="E192" s="75"/>
      <c r="F192" s="19"/>
      <c r="G192" s="11"/>
      <c r="H192" s="93"/>
      <c r="I192" s="75"/>
      <c r="J192" s="75"/>
      <c r="K192" s="56"/>
    </row>
    <row r="193" spans="1:11" ht="12" customHeight="1">
      <c r="A193" s="8"/>
      <c r="B193" s="8"/>
      <c r="C193" s="93"/>
      <c r="D193" s="75"/>
      <c r="E193" s="75"/>
      <c r="F193" s="19"/>
      <c r="G193" s="11"/>
      <c r="H193" s="93"/>
      <c r="I193" s="75"/>
      <c r="J193" s="75"/>
      <c r="K193" s="56"/>
    </row>
    <row r="194" spans="1:11" ht="12" customHeight="1">
      <c r="A194" s="9"/>
      <c r="B194" s="9"/>
      <c r="C194" s="81"/>
      <c r="D194" s="79"/>
      <c r="E194" s="79"/>
      <c r="F194" s="13"/>
      <c r="G194" s="12"/>
      <c r="H194" s="81"/>
      <c r="I194" s="79"/>
      <c r="J194" s="79"/>
      <c r="K194" s="57"/>
    </row>
  </sheetData>
  <sheetProtection algorithmName="SHA-512" hashValue="WRWfhkmXWepi3axfqzgYcjQAbQvOb3cwdQw6I0AmZ8i5o/Uz9MMOdVt9Q2+h87GpYDQuN2loqmbWG5l1znrrNg==" saltValue="BKGzHp+EB3tl+RmGQydyjg==" spinCount="100000" sheet="1" objects="1" scenarios="1"/>
  <phoneticPr fontId="1"/>
  <dataValidations count="5">
    <dataValidation type="textLength" imeMode="disabled" operator="greaterThanOrEqual" showInputMessage="1" showErrorMessage="1" promptTitle="CALL SIGNを入力してください" prompt="左の本船名に応じたCALL SIGNを_x000a_入力してください。_x000a_（NACCS船舶コード）_x000a_&lt;最大9桁&gt;" sqref="E5">
      <formula1>9</formula1>
    </dataValidation>
    <dataValidation type="textLength" imeMode="disabled" operator="lessThanOrEqual" showInputMessage="1" showErrorMessage="1" promptTitle="貨物品名を入力してください" prompt="&lt;最大35桁 X 20行&gt;_x000a_（1ブロックあたり）" sqref="H154:H173 H28:H47 H49:H68 H70:H89 H112:H131 H7:H26 H133:H152 H175:H194 H91:H110">
      <formula1>35</formula1>
    </dataValidation>
    <dataValidation type="whole" imeMode="disabled" operator="equal" showInputMessage="1" showErrorMessage="1" errorTitle="本セルは入力を制限しています" error="左端のセル（C列）より入力してください。" promptTitle="本セルは入力を制限しています" prompt="左端のセル（C列）より入力してください。" sqref="D133:E152 D7:E26 D28:E47 D49:E68 D70:E89 D91:E110 D112:E131 D154:E173 D175:E194">
      <formula1>3939393939</formula1>
    </dataValidation>
    <dataValidation type="whole" imeMode="disabled" operator="equal" showInputMessage="1" showErrorMessage="1" errorTitle="本セルは入力を制限しています" error="左端のセル（G列）より入力してください。" promptTitle="本セルは入力を制限しています" prompt="左端のセル（G列）より入力してください。" sqref="I7:K26 I133:K152 I154:K173 I28:K47 I49:K68 I70:K89 I91:K110 I112:K131 I175:K194">
      <formula1>3939393939</formula1>
    </dataValidation>
    <dataValidation type="textLength" imeMode="disabled" operator="lessThanOrEqual" showInputMessage="1" showErrorMessage="1" promptTitle="記号番号を入力してください" prompt="&lt;最大35桁 X 20行&gt;_x000a_入力欄が不足する場合は、_x000a_&quot;SUPPLEMENTAL&quot;_x000a_シートに入力してください。" sqref="C28:C47 C49:C68 C70:C89 C91:C110 C112:C131 C133:C152 C154:C173 C175:C194 C7:C26">
      <formula1>35</formula1>
    </dataValidation>
  </dataValidations>
  <printOptions horizontalCentered="1"/>
  <pageMargins left="0.39370078740157483" right="0.39370078740157483" top="0.39370078740157483" bottom="0.39370078740157483" header="0.31496062992125984" footer="0.19685039370078741"/>
  <pageSetup paperSize="9" scale="94" fitToHeight="3" orientation="portrait" blackAndWhite="1" r:id="rId1"/>
  <headerFooter scaleWithDoc="0">
    <oddFooter>&amp;R&amp;"Courier New,標準"&amp;4Ver.1.2.0 (12GE)   2018.11.01</oddFooter>
  </headerFooter>
  <rowBreaks count="2" manualBreakCount="2">
    <brk id="68" max="16383" man="1"/>
    <brk id="1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8"/>
  <sheetViews>
    <sheetView workbookViewId="0"/>
  </sheetViews>
  <sheetFormatPr defaultColWidth="8.69921875" defaultRowHeight="15"/>
  <cols>
    <col min="1" max="1" width="12.69921875" style="72" customWidth="1"/>
    <col min="2" max="2" width="20.09765625" style="72" bestFit="1" customWidth="1"/>
    <col min="3" max="3" width="51.5" style="72" bestFit="1" customWidth="1"/>
    <col min="4" max="4" width="30" style="72" bestFit="1" customWidth="1"/>
    <col min="5" max="5" width="35.69921875" style="72" bestFit="1" customWidth="1"/>
    <col min="6" max="6" width="79" style="72" bestFit="1" customWidth="1"/>
    <col min="7" max="16384" width="8.69921875" style="72"/>
  </cols>
  <sheetData>
    <row r="1" spans="1:6">
      <c r="A1" s="72" t="s">
        <v>1910</v>
      </c>
    </row>
    <row r="2" spans="1:6" ht="15.6" thickBot="1"/>
    <row r="3" spans="1:6">
      <c r="A3" s="94" t="s">
        <v>1911</v>
      </c>
      <c r="B3" s="95" t="s">
        <v>2094</v>
      </c>
      <c r="C3" s="94" t="s">
        <v>1912</v>
      </c>
      <c r="D3" s="94" t="s">
        <v>1913</v>
      </c>
      <c r="E3" s="94" t="s">
        <v>1914</v>
      </c>
      <c r="F3" s="94" t="s">
        <v>1915</v>
      </c>
    </row>
    <row r="4" spans="1:6">
      <c r="A4" s="72" t="s">
        <v>1916</v>
      </c>
      <c r="B4" s="73" t="s">
        <v>2095</v>
      </c>
      <c r="C4" s="72" t="s">
        <v>1917</v>
      </c>
      <c r="D4" s="72" t="s">
        <v>1918</v>
      </c>
      <c r="E4" s="72" t="s">
        <v>1919</v>
      </c>
      <c r="F4" s="72" t="s">
        <v>1920</v>
      </c>
    </row>
    <row r="5" spans="1:6">
      <c r="A5" s="72" t="s">
        <v>1921</v>
      </c>
      <c r="B5" s="73" t="s">
        <v>1906</v>
      </c>
      <c r="C5" s="72" t="s">
        <v>1922</v>
      </c>
      <c r="D5" s="72" t="s">
        <v>1923</v>
      </c>
      <c r="E5" s="72" t="s">
        <v>1924</v>
      </c>
      <c r="F5" s="72" t="s">
        <v>1925</v>
      </c>
    </row>
    <row r="6" spans="1:6">
      <c r="A6" s="72" t="s">
        <v>1926</v>
      </c>
      <c r="B6" s="73" t="s">
        <v>1905</v>
      </c>
      <c r="C6" s="72" t="s">
        <v>1927</v>
      </c>
      <c r="D6" s="72" t="s">
        <v>1928</v>
      </c>
      <c r="E6" s="72" t="s">
        <v>1929</v>
      </c>
      <c r="F6" s="72" t="s">
        <v>1930</v>
      </c>
    </row>
    <row r="7" spans="1:6">
      <c r="A7" s="72" t="s">
        <v>1763</v>
      </c>
      <c r="B7" s="73" t="s">
        <v>1907</v>
      </c>
      <c r="C7" s="72" t="s">
        <v>1764</v>
      </c>
      <c r="D7" s="72" t="s">
        <v>1931</v>
      </c>
      <c r="E7" s="72" t="s">
        <v>1932</v>
      </c>
      <c r="F7" s="72" t="s">
        <v>1933</v>
      </c>
    </row>
    <row r="8" spans="1:6">
      <c r="A8" s="72" t="s">
        <v>1765</v>
      </c>
      <c r="B8" s="73" t="s">
        <v>1908</v>
      </c>
      <c r="C8" s="72" t="s">
        <v>1766</v>
      </c>
      <c r="D8" s="72" t="s">
        <v>1934</v>
      </c>
      <c r="E8" s="72" t="s">
        <v>1935</v>
      </c>
      <c r="F8" s="72" t="s">
        <v>1936</v>
      </c>
    </row>
    <row r="9" spans="1:6">
      <c r="A9" s="72" t="s">
        <v>1767</v>
      </c>
      <c r="B9" s="73" t="s">
        <v>1908</v>
      </c>
      <c r="C9" s="72" t="s">
        <v>1768</v>
      </c>
      <c r="D9" s="72" t="s">
        <v>1937</v>
      </c>
      <c r="E9" s="72" t="s">
        <v>1938</v>
      </c>
    </row>
    <row r="10" spans="1:6">
      <c r="A10" s="72" t="s">
        <v>1769</v>
      </c>
      <c r="B10" s="73" t="s">
        <v>2141</v>
      </c>
      <c r="C10" s="72" t="s">
        <v>1770</v>
      </c>
      <c r="D10" s="72" t="s">
        <v>1939</v>
      </c>
      <c r="E10" s="72" t="s">
        <v>1940</v>
      </c>
      <c r="F10" s="72" t="s">
        <v>1941</v>
      </c>
    </row>
    <row r="11" spans="1:6">
      <c r="A11" s="72" t="s">
        <v>1771</v>
      </c>
      <c r="B11" s="73" t="s">
        <v>2096</v>
      </c>
      <c r="C11" s="72" t="s">
        <v>1772</v>
      </c>
      <c r="D11" s="72" t="s">
        <v>1942</v>
      </c>
      <c r="E11" s="72" t="s">
        <v>1943</v>
      </c>
      <c r="F11" s="72" t="s">
        <v>1944</v>
      </c>
    </row>
    <row r="12" spans="1:6">
      <c r="A12" s="72" t="s">
        <v>1773</v>
      </c>
      <c r="B12" s="73" t="s">
        <v>2097</v>
      </c>
      <c r="C12" s="72" t="s">
        <v>1774</v>
      </c>
      <c r="D12" s="72" t="s">
        <v>1945</v>
      </c>
      <c r="E12" s="72" t="s">
        <v>1946</v>
      </c>
      <c r="F12" s="72" t="s">
        <v>1947</v>
      </c>
    </row>
    <row r="13" spans="1:6">
      <c r="A13" s="72" t="s">
        <v>1775</v>
      </c>
      <c r="B13" s="73" t="s">
        <v>2098</v>
      </c>
      <c r="C13" s="72" t="s">
        <v>1776</v>
      </c>
      <c r="D13" s="72" t="s">
        <v>1931</v>
      </c>
      <c r="E13" s="72" t="s">
        <v>1948</v>
      </c>
    </row>
    <row r="14" spans="1:6">
      <c r="A14" s="72" t="s">
        <v>1777</v>
      </c>
      <c r="B14" s="73" t="s">
        <v>2099</v>
      </c>
      <c r="C14" s="72" t="s">
        <v>1778</v>
      </c>
      <c r="D14" s="72" t="s">
        <v>1942</v>
      </c>
      <c r="E14" s="72" t="s">
        <v>1949</v>
      </c>
      <c r="F14" s="72" t="s">
        <v>1950</v>
      </c>
    </row>
    <row r="15" spans="1:6">
      <c r="A15" s="72" t="s">
        <v>1779</v>
      </c>
      <c r="B15" s="73" t="s">
        <v>2100</v>
      </c>
      <c r="C15" s="72" t="s">
        <v>1780</v>
      </c>
      <c r="D15" s="72" t="s">
        <v>1918</v>
      </c>
      <c r="E15" s="72" t="s">
        <v>1951</v>
      </c>
      <c r="F15" s="72" t="s">
        <v>1952</v>
      </c>
    </row>
    <row r="16" spans="1:6">
      <c r="A16" s="72" t="s">
        <v>1781</v>
      </c>
      <c r="B16" s="73" t="s">
        <v>2101</v>
      </c>
      <c r="C16" s="72" t="s">
        <v>1782</v>
      </c>
      <c r="D16" s="72" t="s">
        <v>1953</v>
      </c>
      <c r="E16" s="72" t="s">
        <v>1954</v>
      </c>
      <c r="F16" s="72" t="s">
        <v>1955</v>
      </c>
    </row>
    <row r="17" spans="1:6">
      <c r="A17" s="72" t="s">
        <v>1783</v>
      </c>
      <c r="B17" s="73" t="s">
        <v>2102</v>
      </c>
      <c r="C17" s="72" t="s">
        <v>1784</v>
      </c>
      <c r="D17" s="72" t="s">
        <v>1956</v>
      </c>
      <c r="E17" s="72" t="s">
        <v>1957</v>
      </c>
      <c r="F17" s="72" t="s">
        <v>1958</v>
      </c>
    </row>
    <row r="18" spans="1:6">
      <c r="A18" s="72" t="s">
        <v>1785</v>
      </c>
      <c r="B18" s="73" t="s">
        <v>2137</v>
      </c>
      <c r="C18" s="72" t="s">
        <v>1786</v>
      </c>
      <c r="D18" s="72" t="s">
        <v>1959</v>
      </c>
      <c r="E18" s="72" t="s">
        <v>1960</v>
      </c>
    </row>
    <row r="19" spans="1:6">
      <c r="A19" s="72" t="s">
        <v>1787</v>
      </c>
      <c r="B19" s="73" t="s">
        <v>2138</v>
      </c>
      <c r="C19" s="72" t="s">
        <v>1788</v>
      </c>
      <c r="D19" s="72" t="s">
        <v>1961</v>
      </c>
      <c r="E19" s="72" t="s">
        <v>1962</v>
      </c>
    </row>
    <row r="20" spans="1:6">
      <c r="A20" s="72" t="s">
        <v>1789</v>
      </c>
      <c r="B20" s="73" t="s">
        <v>2103</v>
      </c>
      <c r="C20" s="72" t="s">
        <v>1790</v>
      </c>
      <c r="D20" s="72" t="s">
        <v>1963</v>
      </c>
      <c r="E20" s="72" t="s">
        <v>1964</v>
      </c>
      <c r="F20" s="72" t="s">
        <v>1965</v>
      </c>
    </row>
    <row r="21" spans="1:6">
      <c r="A21" s="72" t="s">
        <v>1791</v>
      </c>
      <c r="B21" s="73" t="s">
        <v>2104</v>
      </c>
      <c r="C21" s="72" t="s">
        <v>1792</v>
      </c>
      <c r="D21" s="72" t="s">
        <v>1942</v>
      </c>
      <c r="E21" s="72" t="s">
        <v>1966</v>
      </c>
      <c r="F21" s="72" t="s">
        <v>1967</v>
      </c>
    </row>
    <row r="22" spans="1:6">
      <c r="A22" s="72" t="s">
        <v>1793</v>
      </c>
      <c r="B22" s="73" t="s">
        <v>2105</v>
      </c>
      <c r="C22" s="72" t="s">
        <v>1794</v>
      </c>
      <c r="D22" s="72" t="s">
        <v>1942</v>
      </c>
      <c r="E22" s="72" t="s">
        <v>1968</v>
      </c>
      <c r="F22" s="72" t="s">
        <v>1969</v>
      </c>
    </row>
    <row r="23" spans="1:6">
      <c r="A23" s="72" t="s">
        <v>1795</v>
      </c>
      <c r="B23" s="73" t="s">
        <v>2097</v>
      </c>
      <c r="C23" s="72" t="s">
        <v>1796</v>
      </c>
      <c r="D23" s="72" t="s">
        <v>1970</v>
      </c>
      <c r="E23" s="72" t="s">
        <v>1971</v>
      </c>
      <c r="F23" s="72" t="s">
        <v>1972</v>
      </c>
    </row>
    <row r="24" spans="1:6">
      <c r="A24" s="72" t="s">
        <v>1797</v>
      </c>
      <c r="B24" s="73" t="s">
        <v>2106</v>
      </c>
      <c r="C24" s="72" t="s">
        <v>1798</v>
      </c>
      <c r="D24" s="72" t="s">
        <v>1973</v>
      </c>
      <c r="E24" s="72" t="s">
        <v>1974</v>
      </c>
      <c r="F24" s="72" t="s">
        <v>1975</v>
      </c>
    </row>
    <row r="25" spans="1:6">
      <c r="A25" s="72" t="s">
        <v>1799</v>
      </c>
      <c r="B25" s="73" t="s">
        <v>2137</v>
      </c>
      <c r="C25" s="72" t="s">
        <v>1800</v>
      </c>
      <c r="D25" s="72" t="s">
        <v>1976</v>
      </c>
      <c r="E25" s="72" t="s">
        <v>1960</v>
      </c>
      <c r="F25" s="72" t="s">
        <v>1977</v>
      </c>
    </row>
    <row r="26" spans="1:6">
      <c r="A26" s="72" t="s">
        <v>1801</v>
      </c>
      <c r="B26" s="73" t="s">
        <v>2137</v>
      </c>
      <c r="C26" s="72" t="s">
        <v>1802</v>
      </c>
      <c r="D26" s="72" t="s">
        <v>1978</v>
      </c>
      <c r="E26" s="72" t="s">
        <v>1979</v>
      </c>
      <c r="F26" s="72" t="s">
        <v>1980</v>
      </c>
    </row>
    <row r="27" spans="1:6">
      <c r="A27" s="72" t="s">
        <v>1803</v>
      </c>
      <c r="B27" s="73" t="s">
        <v>2107</v>
      </c>
      <c r="C27" s="72" t="s">
        <v>1804</v>
      </c>
      <c r="D27" s="72" t="s">
        <v>1981</v>
      </c>
      <c r="E27" s="72" t="s">
        <v>1982</v>
      </c>
    </row>
    <row r="28" spans="1:6">
      <c r="A28" s="72" t="s">
        <v>1805</v>
      </c>
      <c r="B28" s="73" t="s">
        <v>2108</v>
      </c>
      <c r="C28" s="72" t="s">
        <v>2109</v>
      </c>
      <c r="D28" s="72" t="s">
        <v>1983</v>
      </c>
      <c r="E28" s="72" t="s">
        <v>1984</v>
      </c>
      <c r="F28" s="72" t="s">
        <v>1985</v>
      </c>
    </row>
    <row r="29" spans="1:6">
      <c r="A29" s="72" t="s">
        <v>1806</v>
      </c>
      <c r="B29" s="73" t="s">
        <v>2137</v>
      </c>
      <c r="C29" s="72" t="s">
        <v>1807</v>
      </c>
      <c r="D29" s="72" t="s">
        <v>1986</v>
      </c>
      <c r="E29" s="72" t="s">
        <v>1987</v>
      </c>
      <c r="F29" s="72" t="s">
        <v>1977</v>
      </c>
    </row>
    <row r="30" spans="1:6">
      <c r="A30" s="72" t="s">
        <v>1808</v>
      </c>
      <c r="B30" s="73" t="s">
        <v>2110</v>
      </c>
      <c r="C30" s="72" t="s">
        <v>1809</v>
      </c>
      <c r="D30" s="72" t="s">
        <v>1988</v>
      </c>
    </row>
    <row r="31" spans="1:6">
      <c r="A31" s="72" t="s">
        <v>1810</v>
      </c>
      <c r="B31" s="73" t="s">
        <v>2111</v>
      </c>
      <c r="C31" s="72" t="s">
        <v>1811</v>
      </c>
      <c r="D31" s="72" t="s">
        <v>1989</v>
      </c>
      <c r="E31" s="72" t="s">
        <v>1990</v>
      </c>
      <c r="F31" s="72" t="s">
        <v>1991</v>
      </c>
    </row>
    <row r="32" spans="1:6">
      <c r="A32" s="72" t="s">
        <v>1812</v>
      </c>
      <c r="B32" s="73" t="s">
        <v>2112</v>
      </c>
      <c r="C32" s="72" t="s">
        <v>1813</v>
      </c>
      <c r="D32" s="72" t="s">
        <v>1992</v>
      </c>
      <c r="E32" s="72" t="s">
        <v>1993</v>
      </c>
    </row>
    <row r="33" spans="1:6">
      <c r="A33" s="72" t="s">
        <v>1814</v>
      </c>
      <c r="B33" s="73" t="s">
        <v>2139</v>
      </c>
      <c r="C33" s="72" t="s">
        <v>2140</v>
      </c>
      <c r="D33" s="72" t="s">
        <v>1994</v>
      </c>
      <c r="E33" s="72" t="s">
        <v>1995</v>
      </c>
      <c r="F33" s="72" t="s">
        <v>1996</v>
      </c>
    </row>
    <row r="34" spans="1:6">
      <c r="A34" s="72" t="s">
        <v>1815</v>
      </c>
      <c r="B34" s="73" t="s">
        <v>2113</v>
      </c>
      <c r="C34" s="72" t="s">
        <v>1816</v>
      </c>
      <c r="D34" s="72" t="s">
        <v>1997</v>
      </c>
      <c r="E34" s="72" t="s">
        <v>1998</v>
      </c>
      <c r="F34" s="72" t="s">
        <v>1999</v>
      </c>
    </row>
    <row r="35" spans="1:6">
      <c r="A35" s="72" t="s">
        <v>1819</v>
      </c>
      <c r="B35" s="73" t="s">
        <v>2143</v>
      </c>
      <c r="C35" s="72" t="s">
        <v>1820</v>
      </c>
      <c r="D35" s="72" t="s">
        <v>2003</v>
      </c>
    </row>
    <row r="36" spans="1:6">
      <c r="A36" s="72" t="s">
        <v>1817</v>
      </c>
      <c r="B36" s="73" t="s">
        <v>2142</v>
      </c>
      <c r="C36" s="72" t="s">
        <v>1818</v>
      </c>
      <c r="D36" s="72" t="s">
        <v>2000</v>
      </c>
      <c r="E36" s="72" t="s">
        <v>2001</v>
      </c>
      <c r="F36" s="72" t="s">
        <v>2002</v>
      </c>
    </row>
    <row r="37" spans="1:6">
      <c r="A37" s="72" t="s">
        <v>1821</v>
      </c>
      <c r="B37" s="73" t="s">
        <v>2144</v>
      </c>
      <c r="C37" s="72" t="s">
        <v>1822</v>
      </c>
      <c r="D37" s="72" t="s">
        <v>2004</v>
      </c>
      <c r="E37" s="72" t="s">
        <v>2005</v>
      </c>
      <c r="F37" s="72" t="s">
        <v>2006</v>
      </c>
    </row>
    <row r="38" spans="1:6">
      <c r="A38" s="72" t="s">
        <v>1823</v>
      </c>
      <c r="B38" s="73" t="s">
        <v>2115</v>
      </c>
      <c r="C38" s="72" t="s">
        <v>1824</v>
      </c>
      <c r="D38" s="72" t="s">
        <v>2007</v>
      </c>
      <c r="E38" s="72" t="s">
        <v>2008</v>
      </c>
      <c r="F38" s="72" t="s">
        <v>2009</v>
      </c>
    </row>
    <row r="39" spans="1:6">
      <c r="A39" s="72" t="s">
        <v>1825</v>
      </c>
      <c r="B39" s="73" t="s">
        <v>2114</v>
      </c>
      <c r="C39" s="72" t="s">
        <v>1826</v>
      </c>
      <c r="D39" s="72" t="s">
        <v>2010</v>
      </c>
      <c r="E39" s="72" t="s">
        <v>2008</v>
      </c>
      <c r="F39" s="72" t="s">
        <v>2011</v>
      </c>
    </row>
    <row r="40" spans="1:6">
      <c r="A40" s="72" t="s">
        <v>1827</v>
      </c>
      <c r="B40" s="73" t="s">
        <v>2116</v>
      </c>
      <c r="C40" s="72" t="s">
        <v>1828</v>
      </c>
      <c r="D40" s="72" t="s">
        <v>2012</v>
      </c>
      <c r="E40" s="72" t="s">
        <v>2013</v>
      </c>
      <c r="F40" s="72" t="s">
        <v>2014</v>
      </c>
    </row>
    <row r="41" spans="1:6">
      <c r="A41" s="72" t="s">
        <v>1829</v>
      </c>
      <c r="B41" s="73" t="s">
        <v>2151</v>
      </c>
      <c r="C41" s="72" t="s">
        <v>1830</v>
      </c>
      <c r="D41" s="72" t="s">
        <v>2015</v>
      </c>
      <c r="E41" s="72" t="s">
        <v>2016</v>
      </c>
    </row>
    <row r="42" spans="1:6">
      <c r="A42" s="72" t="s">
        <v>1831</v>
      </c>
      <c r="B42" s="73" t="s">
        <v>2117</v>
      </c>
      <c r="C42" s="72" t="s">
        <v>1832</v>
      </c>
      <c r="D42" s="72" t="s">
        <v>2017</v>
      </c>
      <c r="E42" s="72" t="s">
        <v>2018</v>
      </c>
      <c r="F42" s="72" t="s">
        <v>2019</v>
      </c>
    </row>
    <row r="43" spans="1:6">
      <c r="A43" s="72" t="s">
        <v>1833</v>
      </c>
      <c r="B43" s="73" t="s">
        <v>2118</v>
      </c>
      <c r="C43" s="72" t="s">
        <v>1834</v>
      </c>
      <c r="D43" s="72" t="s">
        <v>2020</v>
      </c>
      <c r="E43" s="72" t="s">
        <v>2021</v>
      </c>
      <c r="F43" s="72" t="s">
        <v>2022</v>
      </c>
    </row>
    <row r="44" spans="1:6">
      <c r="A44" s="72" t="s">
        <v>1835</v>
      </c>
      <c r="B44" s="73" t="s">
        <v>2119</v>
      </c>
      <c r="C44" s="72" t="s">
        <v>1836</v>
      </c>
      <c r="D44" s="72" t="s">
        <v>2023</v>
      </c>
      <c r="F44" s="72" t="s">
        <v>2024</v>
      </c>
    </row>
    <row r="45" spans="1:6">
      <c r="A45" s="72" t="s">
        <v>1837</v>
      </c>
      <c r="B45" s="73" t="s">
        <v>2149</v>
      </c>
      <c r="C45" s="72" t="s">
        <v>1838</v>
      </c>
      <c r="D45" s="72" t="s">
        <v>2025</v>
      </c>
      <c r="E45" s="72" t="s">
        <v>2026</v>
      </c>
    </row>
    <row r="46" spans="1:6">
      <c r="A46" s="72" t="s">
        <v>1839</v>
      </c>
      <c r="B46" s="73" t="s">
        <v>2120</v>
      </c>
      <c r="C46" s="72" t="s">
        <v>1840</v>
      </c>
      <c r="D46" s="72" t="s">
        <v>2027</v>
      </c>
    </row>
    <row r="47" spans="1:6">
      <c r="A47" s="72" t="s">
        <v>1841</v>
      </c>
      <c r="B47" s="73" t="s">
        <v>2121</v>
      </c>
      <c r="C47" s="72" t="s">
        <v>1842</v>
      </c>
      <c r="D47" s="72" t="s">
        <v>1994</v>
      </c>
      <c r="E47" s="72" t="s">
        <v>2028</v>
      </c>
      <c r="F47" s="72" t="s">
        <v>2029</v>
      </c>
    </row>
    <row r="48" spans="1:6">
      <c r="A48" s="72" t="s">
        <v>1843</v>
      </c>
      <c r="B48" s="73" t="s">
        <v>2122</v>
      </c>
      <c r="C48" s="72" t="s">
        <v>1844</v>
      </c>
      <c r="D48" s="72" t="s">
        <v>2030</v>
      </c>
      <c r="E48" s="72" t="s">
        <v>2031</v>
      </c>
      <c r="F48" s="72" t="s">
        <v>2032</v>
      </c>
    </row>
    <row r="49" spans="1:6">
      <c r="A49" s="72" t="s">
        <v>1845</v>
      </c>
      <c r="B49" s="73" t="s">
        <v>2123</v>
      </c>
      <c r="C49" s="72" t="s">
        <v>1846</v>
      </c>
      <c r="D49" s="72" t="s">
        <v>2033</v>
      </c>
    </row>
    <row r="50" spans="1:6">
      <c r="A50" s="72" t="s">
        <v>1847</v>
      </c>
      <c r="B50" s="73" t="s">
        <v>2124</v>
      </c>
      <c r="C50" s="72" t="s">
        <v>1848</v>
      </c>
      <c r="D50" s="72" t="s">
        <v>2034</v>
      </c>
      <c r="F50" s="72" t="s">
        <v>2035</v>
      </c>
    </row>
    <row r="51" spans="1:6">
      <c r="A51" s="72" t="s">
        <v>1849</v>
      </c>
      <c r="B51" s="73" t="s">
        <v>2125</v>
      </c>
      <c r="C51" s="72" t="s">
        <v>1850</v>
      </c>
      <c r="D51" s="72" t="s">
        <v>2036</v>
      </c>
      <c r="E51" s="72" t="s">
        <v>2037</v>
      </c>
      <c r="F51" s="72" t="s">
        <v>2038</v>
      </c>
    </row>
    <row r="52" spans="1:6">
      <c r="A52" s="72" t="s">
        <v>1851</v>
      </c>
      <c r="B52" s="73" t="s">
        <v>2145</v>
      </c>
      <c r="C52" s="72" t="s">
        <v>1852</v>
      </c>
      <c r="D52" s="72" t="s">
        <v>2039</v>
      </c>
    </row>
    <row r="53" spans="1:6">
      <c r="A53" s="72" t="s">
        <v>1853</v>
      </c>
      <c r="B53" s="73" t="s">
        <v>2120</v>
      </c>
      <c r="C53" s="72" t="s">
        <v>1854</v>
      </c>
      <c r="D53" s="72" t="s">
        <v>2040</v>
      </c>
    </row>
    <row r="54" spans="1:6">
      <c r="A54" s="72" t="s">
        <v>1855</v>
      </c>
      <c r="B54" s="73" t="s">
        <v>2126</v>
      </c>
      <c r="C54" s="72" t="s">
        <v>1856</v>
      </c>
      <c r="D54" s="72" t="s">
        <v>2041</v>
      </c>
    </row>
    <row r="55" spans="1:6">
      <c r="A55" s="72" t="s">
        <v>1857</v>
      </c>
      <c r="B55" s="73" t="s">
        <v>2127</v>
      </c>
      <c r="C55" s="72" t="s">
        <v>1858</v>
      </c>
      <c r="D55" s="72" t="s">
        <v>2042</v>
      </c>
      <c r="E55" s="72" t="s">
        <v>2043</v>
      </c>
    </row>
    <row r="56" spans="1:6">
      <c r="A56" s="72" t="s">
        <v>1859</v>
      </c>
      <c r="B56" s="73" t="s">
        <v>2128</v>
      </c>
      <c r="C56" s="72" t="s">
        <v>1860</v>
      </c>
      <c r="D56" s="72" t="s">
        <v>2044</v>
      </c>
      <c r="E56" s="72" t="s">
        <v>2045</v>
      </c>
    </row>
    <row r="57" spans="1:6">
      <c r="A57" s="72" t="s">
        <v>1861</v>
      </c>
      <c r="B57" s="73" t="s">
        <v>2136</v>
      </c>
      <c r="C57" s="72" t="s">
        <v>1862</v>
      </c>
      <c r="D57" s="72" t="s">
        <v>2046</v>
      </c>
      <c r="E57" s="72" t="s">
        <v>2047</v>
      </c>
    </row>
    <row r="58" spans="1:6">
      <c r="A58" s="72" t="s">
        <v>1869</v>
      </c>
      <c r="B58" s="73" t="s">
        <v>2146</v>
      </c>
      <c r="C58" s="72" t="s">
        <v>1870</v>
      </c>
      <c r="D58" s="72" t="s">
        <v>2057</v>
      </c>
    </row>
    <row r="59" spans="1:6">
      <c r="A59" s="72" t="s">
        <v>1865</v>
      </c>
      <c r="B59" s="73" t="s">
        <v>2133</v>
      </c>
      <c r="C59" s="72" t="s">
        <v>1866</v>
      </c>
      <c r="D59" s="72" t="s">
        <v>2051</v>
      </c>
      <c r="E59" s="72" t="s">
        <v>2052</v>
      </c>
      <c r="F59" s="72" t="s">
        <v>2053</v>
      </c>
    </row>
    <row r="60" spans="1:6">
      <c r="A60" s="72" t="s">
        <v>1863</v>
      </c>
      <c r="B60" s="73" t="s">
        <v>2132</v>
      </c>
      <c r="C60" s="72" t="s">
        <v>1864</v>
      </c>
      <c r="D60" s="72" t="s">
        <v>2048</v>
      </c>
      <c r="E60" s="72" t="s">
        <v>2049</v>
      </c>
      <c r="F60" s="72" t="s">
        <v>2050</v>
      </c>
    </row>
    <row r="61" spans="1:6">
      <c r="A61" s="72" t="s">
        <v>1867</v>
      </c>
      <c r="B61" s="73" t="s">
        <v>2135</v>
      </c>
      <c r="C61" s="72" t="s">
        <v>1868</v>
      </c>
      <c r="D61" s="72" t="s">
        <v>2054</v>
      </c>
      <c r="E61" s="72" t="s">
        <v>2055</v>
      </c>
      <c r="F61" s="72" t="s">
        <v>2056</v>
      </c>
    </row>
    <row r="62" spans="1:6">
      <c r="A62" s="72" t="s">
        <v>1871</v>
      </c>
      <c r="B62" s="73" t="s">
        <v>2134</v>
      </c>
      <c r="C62" s="72" t="s">
        <v>1872</v>
      </c>
      <c r="D62" s="72" t="s">
        <v>2058</v>
      </c>
      <c r="E62" s="72" t="s">
        <v>2059</v>
      </c>
      <c r="F62" s="72" t="s">
        <v>2060</v>
      </c>
    </row>
    <row r="63" spans="1:6">
      <c r="A63" s="72" t="s">
        <v>1873</v>
      </c>
      <c r="B63" s="73" t="s">
        <v>2129</v>
      </c>
      <c r="C63" s="72" t="s">
        <v>1874</v>
      </c>
      <c r="D63" s="72" t="s">
        <v>2061</v>
      </c>
      <c r="E63" s="72" t="s">
        <v>2062</v>
      </c>
    </row>
    <row r="64" spans="1:6">
      <c r="A64" s="72" t="s">
        <v>1875</v>
      </c>
      <c r="B64" s="73" t="s">
        <v>2129</v>
      </c>
      <c r="C64" s="72" t="s">
        <v>1876</v>
      </c>
      <c r="D64" s="72" t="s">
        <v>2063</v>
      </c>
      <c r="E64" s="72" t="s">
        <v>2064</v>
      </c>
      <c r="F64" s="72" t="s">
        <v>2065</v>
      </c>
    </row>
    <row r="65" spans="1:6">
      <c r="A65" s="72" t="s">
        <v>1877</v>
      </c>
      <c r="B65" s="73" t="s">
        <v>2129</v>
      </c>
      <c r="C65" s="72" t="s">
        <v>1878</v>
      </c>
      <c r="D65" s="72" t="s">
        <v>2066</v>
      </c>
      <c r="E65" s="72" t="s">
        <v>2067</v>
      </c>
    </row>
    <row r="66" spans="1:6">
      <c r="A66" s="72" t="s">
        <v>1879</v>
      </c>
      <c r="B66" s="73" t="s">
        <v>2147</v>
      </c>
      <c r="C66" s="72" t="s">
        <v>1880</v>
      </c>
      <c r="D66" s="72" t="s">
        <v>2068</v>
      </c>
    </row>
    <row r="67" spans="1:6">
      <c r="A67" s="72" t="s">
        <v>1881</v>
      </c>
      <c r="B67" s="73" t="s">
        <v>2150</v>
      </c>
      <c r="C67" s="72" t="s">
        <v>1882</v>
      </c>
      <c r="D67" s="72" t="s">
        <v>2069</v>
      </c>
    </row>
    <row r="68" spans="1:6">
      <c r="A68" s="72" t="s">
        <v>1883</v>
      </c>
      <c r="B68" s="73" t="s">
        <v>2131</v>
      </c>
      <c r="C68" s="72" t="s">
        <v>1884</v>
      </c>
      <c r="D68" s="72" t="s">
        <v>2070</v>
      </c>
      <c r="E68" s="72" t="s">
        <v>2071</v>
      </c>
      <c r="F68" s="72" t="s">
        <v>2072</v>
      </c>
    </row>
    <row r="69" spans="1:6">
      <c r="A69" s="72" t="s">
        <v>1885</v>
      </c>
      <c r="B69" s="73" t="s">
        <v>2148</v>
      </c>
      <c r="C69" s="72" t="s">
        <v>1886</v>
      </c>
      <c r="D69" s="72" t="s">
        <v>2073</v>
      </c>
    </row>
    <row r="70" spans="1:6">
      <c r="A70" s="72" t="s">
        <v>1887</v>
      </c>
      <c r="B70" s="73" t="s">
        <v>2150</v>
      </c>
      <c r="C70" s="72" t="s">
        <v>1888</v>
      </c>
      <c r="D70" s="72" t="s">
        <v>2074</v>
      </c>
      <c r="E70" s="72" t="s">
        <v>2075</v>
      </c>
      <c r="F70" s="72" t="s">
        <v>2076</v>
      </c>
    </row>
    <row r="71" spans="1:6">
      <c r="A71" s="72" t="s">
        <v>1893</v>
      </c>
      <c r="B71" s="73" t="s">
        <v>2150</v>
      </c>
      <c r="C71" s="72" t="s">
        <v>1894</v>
      </c>
      <c r="D71" s="72" t="s">
        <v>2081</v>
      </c>
      <c r="E71" s="72" t="s">
        <v>2082</v>
      </c>
    </row>
    <row r="72" spans="1:6">
      <c r="A72" s="72" t="s">
        <v>1889</v>
      </c>
      <c r="B72" s="73" t="s">
        <v>2150</v>
      </c>
      <c r="C72" s="72" t="s">
        <v>1890</v>
      </c>
      <c r="D72" s="72" t="s">
        <v>2077</v>
      </c>
      <c r="E72" s="72" t="s">
        <v>2078</v>
      </c>
      <c r="F72" s="72" t="s">
        <v>2076</v>
      </c>
    </row>
    <row r="73" spans="1:6">
      <c r="A73" s="72" t="s">
        <v>1891</v>
      </c>
      <c r="B73" s="73" t="s">
        <v>2150</v>
      </c>
      <c r="C73" s="72" t="s">
        <v>1892</v>
      </c>
      <c r="D73" s="72" t="s">
        <v>2079</v>
      </c>
      <c r="E73" s="72" t="s">
        <v>2080</v>
      </c>
      <c r="F73" s="72" t="s">
        <v>2076</v>
      </c>
    </row>
    <row r="74" spans="1:6">
      <c r="A74" s="72" t="s">
        <v>1895</v>
      </c>
      <c r="B74" s="73" t="s">
        <v>2150</v>
      </c>
      <c r="C74" s="72" t="s">
        <v>1896</v>
      </c>
      <c r="D74" s="72" t="s">
        <v>2083</v>
      </c>
      <c r="E74" s="72" t="s">
        <v>2084</v>
      </c>
    </row>
    <row r="75" spans="1:6">
      <c r="A75" s="72" t="s">
        <v>1897</v>
      </c>
      <c r="B75" s="73" t="s">
        <v>2150</v>
      </c>
      <c r="C75" s="72" t="s">
        <v>1898</v>
      </c>
      <c r="D75" s="72" t="s">
        <v>2085</v>
      </c>
      <c r="E75" s="72" t="s">
        <v>2086</v>
      </c>
    </row>
    <row r="76" spans="1:6">
      <c r="A76" s="72" t="s">
        <v>1899</v>
      </c>
      <c r="B76" s="73" t="s">
        <v>2150</v>
      </c>
      <c r="C76" s="72" t="s">
        <v>1900</v>
      </c>
      <c r="D76" s="72" t="s">
        <v>2087</v>
      </c>
      <c r="E76" s="72" t="s">
        <v>2088</v>
      </c>
    </row>
    <row r="77" spans="1:6">
      <c r="A77" s="72" t="s">
        <v>1901</v>
      </c>
      <c r="B77" s="73" t="s">
        <v>2130</v>
      </c>
      <c r="C77" s="72" t="s">
        <v>1902</v>
      </c>
      <c r="D77" s="72" t="s">
        <v>2089</v>
      </c>
      <c r="E77" s="72" t="s">
        <v>2090</v>
      </c>
      <c r="F77" s="72" t="s">
        <v>2091</v>
      </c>
    </row>
    <row r="78" spans="1:6" ht="15.6" thickBot="1">
      <c r="A78" s="72" t="s">
        <v>1903</v>
      </c>
      <c r="B78" s="74" t="s">
        <v>2150</v>
      </c>
      <c r="C78" s="72" t="s">
        <v>1904</v>
      </c>
      <c r="D78" s="72" t="s">
        <v>2092</v>
      </c>
      <c r="E78" s="72" t="s">
        <v>2093</v>
      </c>
    </row>
  </sheetData>
  <sheetProtection algorithmName="SHA-512" hashValue="xqWu7rf18ocEJdIkg5sPX1ym1NGgbZ7HmmDBKkvEOAHft3UTGj+5I/JZycT8G3MAYcKNjyo0wBvCu1flfdqNKA==" saltValue="mn/EfW4IRF9eNWFF0nn9fQ==" spinCount="100000" sheet="1" objects="1" scenarios="1"/>
  <sortState ref="A4:F78">
    <sortCondition ref="A4:A78"/>
  </sortState>
  <phoneticPr fontId="1"/>
  <pageMargins left="0.70866141732283472" right="0.70866141732283472" top="0.74803149606299213" bottom="0.74803149606299213" header="0.31496062992125984" footer="0.31496062992125984"/>
  <pageSetup paperSize="9" scale="33"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849"/>
  <sheetViews>
    <sheetView workbookViewId="0"/>
  </sheetViews>
  <sheetFormatPr defaultColWidth="8.69921875" defaultRowHeight="12"/>
  <cols>
    <col min="1" max="1" width="3.3984375" style="63" customWidth="1"/>
    <col min="2" max="2" width="15.09765625" style="63" bestFit="1" customWidth="1"/>
    <col min="3" max="3" width="16.5" style="63" bestFit="1" customWidth="1"/>
    <col min="4" max="4" width="8.69921875" style="63" customWidth="1"/>
    <col min="5" max="5" width="41.69921875" style="63" bestFit="1" customWidth="1"/>
    <col min="6" max="6" width="8.69921875" style="63"/>
    <col min="7" max="7" width="10.69921875" style="63" bestFit="1" customWidth="1"/>
    <col min="8" max="8" width="11.19921875" style="63" bestFit="1" customWidth="1"/>
    <col min="9" max="16384" width="8.69921875" style="63"/>
  </cols>
  <sheetData>
    <row r="1" spans="1:7">
      <c r="A1" s="62" t="s">
        <v>63</v>
      </c>
      <c r="B1" s="62" t="s">
        <v>2177</v>
      </c>
      <c r="C1" s="62" t="s">
        <v>2178</v>
      </c>
      <c r="E1" s="64" t="s">
        <v>1203</v>
      </c>
      <c r="F1" s="64" t="s">
        <v>1204</v>
      </c>
    </row>
    <row r="2" spans="1:7">
      <c r="A2" s="221">
        <v>1</v>
      </c>
      <c r="B2" s="220">
        <f>IF(MASTER!M57&gt;0,MASTER!M57,MASTER!S57)</f>
        <v>0</v>
      </c>
      <c r="C2" s="222" t="str">
        <f>IF(MASTER!K57="", "", MASTER!K57)</f>
        <v/>
      </c>
      <c r="E2" s="63" t="s">
        <v>1439</v>
      </c>
      <c r="F2" s="63" t="s">
        <v>802</v>
      </c>
    </row>
    <row r="3" spans="1:7">
      <c r="A3" s="221"/>
      <c r="B3" s="220"/>
      <c r="C3" s="222"/>
      <c r="E3" s="63" t="s">
        <v>1440</v>
      </c>
      <c r="F3" s="63" t="s">
        <v>803</v>
      </c>
    </row>
    <row r="4" spans="1:7">
      <c r="A4" s="221"/>
      <c r="B4" s="220">
        <f>MASTER!M59</f>
        <v>0</v>
      </c>
      <c r="C4" s="223" t="str">
        <f>IFERROR(VLOOKUP(C2,'PACKAGE TYPE'!$A$4:$B$100,2,FALSE),"*****")</f>
        <v>*****</v>
      </c>
      <c r="E4" s="63" t="s">
        <v>200</v>
      </c>
      <c r="F4" s="63" t="s">
        <v>598</v>
      </c>
    </row>
    <row r="5" spans="1:7">
      <c r="A5" s="221"/>
      <c r="B5" s="220"/>
      <c r="C5" s="223"/>
      <c r="E5" s="63" t="s">
        <v>1441</v>
      </c>
      <c r="F5" s="63" t="s">
        <v>804</v>
      </c>
    </row>
    <row r="6" spans="1:7">
      <c r="A6" s="221">
        <f>A2+1</f>
        <v>2</v>
      </c>
      <c r="B6" s="220">
        <f>IF(MASTER!M61&gt;0,MASTER!M61,MASTER!S61)</f>
        <v>0</v>
      </c>
      <c r="C6" s="222" t="str">
        <f>IF(MASTER!K61="", "", MASTER!K61)</f>
        <v/>
      </c>
      <c r="E6" s="63" t="s">
        <v>1443</v>
      </c>
      <c r="F6" s="63" t="s">
        <v>806</v>
      </c>
    </row>
    <row r="7" spans="1:7">
      <c r="A7" s="221"/>
      <c r="B7" s="220"/>
      <c r="C7" s="222"/>
      <c r="E7" s="63" t="s">
        <v>1272</v>
      </c>
      <c r="F7" s="63" t="s">
        <v>1381</v>
      </c>
    </row>
    <row r="8" spans="1:7">
      <c r="A8" s="221"/>
      <c r="B8" s="220">
        <f>MASTER!M63</f>
        <v>0</v>
      </c>
      <c r="C8" s="223" t="str">
        <f>IFERROR(VLOOKUP(C6,'PACKAGE TYPE'!$A$4:$B$100,2,FALSE),"*****")</f>
        <v>*****</v>
      </c>
      <c r="E8" s="63" t="s">
        <v>203</v>
      </c>
      <c r="F8" s="63" t="s">
        <v>604</v>
      </c>
    </row>
    <row r="9" spans="1:7">
      <c r="A9" s="221"/>
      <c r="B9" s="220"/>
      <c r="C9" s="223"/>
      <c r="E9" s="63" t="s">
        <v>310</v>
      </c>
      <c r="F9" s="63" t="s">
        <v>965</v>
      </c>
    </row>
    <row r="10" spans="1:7">
      <c r="A10" s="221">
        <f>A6+1</f>
        <v>3</v>
      </c>
      <c r="B10" s="220">
        <f>IF(MASTER!M65&gt;0,MASTER!M65,MASTER!S65)</f>
        <v>0</v>
      </c>
      <c r="C10" s="222" t="str">
        <f>IF(MASTER!K65="", "", MASTER!K65)</f>
        <v/>
      </c>
      <c r="E10" s="65" t="s">
        <v>1569</v>
      </c>
      <c r="F10" s="63" t="s">
        <v>805</v>
      </c>
    </row>
    <row r="11" spans="1:7">
      <c r="A11" s="221"/>
      <c r="B11" s="220"/>
      <c r="C11" s="222"/>
      <c r="E11" s="63" t="s">
        <v>201</v>
      </c>
      <c r="F11" s="63" t="s">
        <v>599</v>
      </c>
    </row>
    <row r="12" spans="1:7">
      <c r="A12" s="221"/>
      <c r="B12" s="220">
        <f>MASTER!M67</f>
        <v>0</v>
      </c>
      <c r="C12" s="223" t="str">
        <f>IFERROR(VLOOKUP(C10,'PACKAGE TYPE'!$A$4:$B$100,2,FALSE),"*****")</f>
        <v>*****</v>
      </c>
      <c r="E12" s="63" t="s">
        <v>1234</v>
      </c>
      <c r="F12" s="63" t="s">
        <v>600</v>
      </c>
    </row>
    <row r="13" spans="1:7">
      <c r="A13" s="221"/>
      <c r="B13" s="220"/>
      <c r="C13" s="223"/>
      <c r="E13" s="63" t="s">
        <v>1655</v>
      </c>
      <c r="F13" s="63" t="s">
        <v>603</v>
      </c>
    </row>
    <row r="14" spans="1:7">
      <c r="A14" s="221">
        <f>A10+1</f>
        <v>4</v>
      </c>
      <c r="B14" s="220">
        <f>IF(CNT_DETAILS!I8&gt;0,CNT_DETAILS!I8, CNT_DETAILS!K8)</f>
        <v>0</v>
      </c>
      <c r="C14" s="222" t="str">
        <f>IF(CNT_DETAILS!H8="", "", CNT_DETAILS!H8)</f>
        <v/>
      </c>
      <c r="E14" s="63" t="s">
        <v>1654</v>
      </c>
      <c r="F14" s="63" t="s">
        <v>602</v>
      </c>
    </row>
    <row r="15" spans="1:7">
      <c r="A15" s="221"/>
      <c r="B15" s="220"/>
      <c r="C15" s="222"/>
      <c r="E15" s="63" t="s">
        <v>427</v>
      </c>
      <c r="F15" s="63" t="s">
        <v>1167</v>
      </c>
    </row>
    <row r="16" spans="1:7">
      <c r="A16" s="221"/>
      <c r="B16" s="220">
        <f>CNT_DETAILS!I10</f>
        <v>0</v>
      </c>
      <c r="C16" s="223" t="str">
        <f>IFERROR(VLOOKUP(C14,'PACKAGE TYPE'!$A$4:$B$100,2,FALSE),"*****")</f>
        <v>*****</v>
      </c>
      <c r="E16" s="63" t="s">
        <v>2183</v>
      </c>
      <c r="F16" s="63" t="s">
        <v>2184</v>
      </c>
      <c r="G16" s="69" t="s">
        <v>2176</v>
      </c>
    </row>
    <row r="17" spans="1:6">
      <c r="A17" s="221"/>
      <c r="B17" s="220"/>
      <c r="C17" s="223"/>
      <c r="E17" s="63" t="s">
        <v>68</v>
      </c>
      <c r="F17" s="63" t="s">
        <v>457</v>
      </c>
    </row>
    <row r="18" spans="1:6">
      <c r="A18" s="221">
        <f>A14+1</f>
        <v>5</v>
      </c>
      <c r="B18" s="220">
        <f>IF(CNT_DETAILS!I12&gt;0,CNT_DETAILS!I12, CNT_DETAILS!K12)</f>
        <v>0</v>
      </c>
      <c r="C18" s="222" t="str">
        <f>IF(CNT_DETAILS!H12="", "", CNT_DETAILS!H12)</f>
        <v/>
      </c>
      <c r="E18" s="63" t="s">
        <v>1442</v>
      </c>
      <c r="F18" s="63" t="s">
        <v>1372</v>
      </c>
    </row>
    <row r="19" spans="1:6">
      <c r="A19" s="221"/>
      <c r="B19" s="220"/>
      <c r="C19" s="222"/>
      <c r="E19" s="63" t="s">
        <v>1235</v>
      </c>
      <c r="F19" s="63" t="s">
        <v>1368</v>
      </c>
    </row>
    <row r="20" spans="1:6">
      <c r="A20" s="221"/>
      <c r="B20" s="220">
        <f>CNT_DETAILS!I14</f>
        <v>0</v>
      </c>
      <c r="C20" s="223" t="str">
        <f>IFERROR(VLOOKUP(C18,'PACKAGE TYPE'!$A$4:$B$100,2,FALSE),"*****")</f>
        <v>*****</v>
      </c>
      <c r="E20" s="63" t="s">
        <v>1739</v>
      </c>
      <c r="F20" s="63" t="s">
        <v>775</v>
      </c>
    </row>
    <row r="21" spans="1:6">
      <c r="A21" s="221"/>
      <c r="B21" s="220"/>
      <c r="C21" s="223"/>
      <c r="E21" s="65" t="s">
        <v>1568</v>
      </c>
      <c r="F21" s="63" t="s">
        <v>805</v>
      </c>
    </row>
    <row r="22" spans="1:6">
      <c r="A22" s="221">
        <f>A18+1</f>
        <v>6</v>
      </c>
      <c r="B22" s="220">
        <f>IF(CNT_DETAILS!I16&gt;0,CNT_DETAILS!I16, CNT_DETAILS!K16)</f>
        <v>0</v>
      </c>
      <c r="C22" s="222" t="str">
        <f>IF(CNT_DETAILS!H16="", "", CNT_DETAILS!H16)</f>
        <v/>
      </c>
      <c r="E22" s="63" t="s">
        <v>199</v>
      </c>
      <c r="F22" s="63" t="s">
        <v>597</v>
      </c>
    </row>
    <row r="23" spans="1:6">
      <c r="A23" s="221"/>
      <c r="B23" s="220"/>
      <c r="C23" s="222"/>
      <c r="E23" s="63" t="s">
        <v>213</v>
      </c>
      <c r="F23" s="63" t="s">
        <v>626</v>
      </c>
    </row>
    <row r="24" spans="1:6">
      <c r="A24" s="221"/>
      <c r="B24" s="220">
        <f>CNT_DETAILS!I18</f>
        <v>0</v>
      </c>
      <c r="C24" s="223" t="str">
        <f>IFERROR(VLOOKUP(C22,'PACKAGE TYPE'!$A$4:$B$100,2,FALSE),"*****")</f>
        <v>*****</v>
      </c>
      <c r="E24" s="63" t="s">
        <v>311</v>
      </c>
      <c r="F24" s="63" t="s">
        <v>966</v>
      </c>
    </row>
    <row r="25" spans="1:6">
      <c r="A25" s="221"/>
      <c r="B25" s="220"/>
      <c r="C25" s="223"/>
      <c r="E25" s="63" t="s">
        <v>1580</v>
      </c>
      <c r="F25" s="63" t="s">
        <v>987</v>
      </c>
    </row>
    <row r="26" spans="1:6">
      <c r="A26" s="221">
        <f>A22+1</f>
        <v>7</v>
      </c>
      <c r="B26" s="220">
        <f>IF(CNT_DETAILS!I20&gt;0,CNT_DETAILS!I20, CNT_DETAILS!K20)</f>
        <v>0</v>
      </c>
      <c r="C26" s="222" t="str">
        <f>IF(CNT_DETAILS!H20="", "", CNT_DETAILS!H20)</f>
        <v/>
      </c>
      <c r="E26" s="63" t="s">
        <v>209</v>
      </c>
      <c r="F26" s="63" t="s">
        <v>614</v>
      </c>
    </row>
    <row r="27" spans="1:6">
      <c r="A27" s="221"/>
      <c r="B27" s="220"/>
      <c r="C27" s="222"/>
      <c r="E27" s="63" t="s">
        <v>1321</v>
      </c>
      <c r="F27" s="63" t="s">
        <v>977</v>
      </c>
    </row>
    <row r="28" spans="1:6">
      <c r="A28" s="221"/>
      <c r="B28" s="220">
        <f>CNT_DETAILS!I22</f>
        <v>0</v>
      </c>
      <c r="C28" s="223" t="str">
        <f>IFERROR(VLOOKUP(C26,'PACKAGE TYPE'!$A$4:$B$100,2,FALSE),"*****")</f>
        <v>*****</v>
      </c>
      <c r="E28" s="63" t="s">
        <v>1662</v>
      </c>
      <c r="F28" s="63" t="s">
        <v>621</v>
      </c>
    </row>
    <row r="29" spans="1:6">
      <c r="A29" s="221"/>
      <c r="B29" s="220"/>
      <c r="C29" s="223"/>
      <c r="E29" s="63" t="s">
        <v>377</v>
      </c>
      <c r="F29" s="63" t="s">
        <v>1110</v>
      </c>
    </row>
    <row r="30" spans="1:6">
      <c r="A30" s="221">
        <f>A26+1</f>
        <v>8</v>
      </c>
      <c r="B30" s="220">
        <f>IF(CNT_DETAILS!I24&gt;0,CNT_DETAILS!I24, CNT_DETAILS!K24)</f>
        <v>0</v>
      </c>
      <c r="C30" s="222" t="str">
        <f>IF(CNT_DETAILS!H24="", "", CNT_DETAILS!H24)</f>
        <v/>
      </c>
      <c r="E30" s="63" t="s">
        <v>1334</v>
      </c>
      <c r="F30" s="63" t="s">
        <v>1115</v>
      </c>
    </row>
    <row r="31" spans="1:6">
      <c r="A31" s="221"/>
      <c r="B31" s="220"/>
      <c r="C31" s="222"/>
      <c r="E31" s="63" t="s">
        <v>211</v>
      </c>
      <c r="F31" s="63" t="s">
        <v>622</v>
      </c>
    </row>
    <row r="32" spans="1:6">
      <c r="A32" s="221"/>
      <c r="B32" s="220">
        <f>CNT_DETAILS!I26</f>
        <v>0</v>
      </c>
      <c r="C32" s="223" t="str">
        <f>IFERROR(VLOOKUP(C30,'PACKAGE TYPE'!$A$4:$B$100,2,FALSE),"*****")</f>
        <v>*****</v>
      </c>
      <c r="E32" s="63" t="s">
        <v>245</v>
      </c>
      <c r="F32" s="63" t="s">
        <v>697</v>
      </c>
    </row>
    <row r="33" spans="1:6">
      <c r="A33" s="221"/>
      <c r="B33" s="220"/>
      <c r="C33" s="223"/>
      <c r="E33" s="63" t="s">
        <v>275</v>
      </c>
      <c r="F33" s="63" t="s">
        <v>779</v>
      </c>
    </row>
    <row r="34" spans="1:6">
      <c r="A34" s="221">
        <f>A30+1</f>
        <v>9</v>
      </c>
      <c r="B34" s="220">
        <f>IF(CNT_DETAILS!I28&gt;0,CNT_DETAILS!I28, CNT_DETAILS!K28)</f>
        <v>0</v>
      </c>
      <c r="C34" s="222" t="str">
        <f>IF(CNT_DETAILS!H28="", "", CNT_DETAILS!H28)</f>
        <v/>
      </c>
      <c r="E34" s="63" t="s">
        <v>314</v>
      </c>
      <c r="F34" s="63" t="s">
        <v>980</v>
      </c>
    </row>
    <row r="35" spans="1:6">
      <c r="A35" s="221"/>
      <c r="B35" s="220"/>
      <c r="C35" s="222"/>
      <c r="E35" s="63" t="s">
        <v>1581</v>
      </c>
      <c r="F35" s="63" t="s">
        <v>971</v>
      </c>
    </row>
    <row r="36" spans="1:6">
      <c r="A36" s="221"/>
      <c r="B36" s="220">
        <f>CNT_DETAILS!I30</f>
        <v>0</v>
      </c>
      <c r="C36" s="223" t="str">
        <f>IFERROR(VLOOKUP(C34,'PACKAGE TYPE'!$A$4:$B$100,2,FALSE),"*****")</f>
        <v>*****</v>
      </c>
      <c r="E36" s="63" t="s">
        <v>379</v>
      </c>
      <c r="F36" s="63" t="s">
        <v>1112</v>
      </c>
    </row>
    <row r="37" spans="1:6">
      <c r="A37" s="221"/>
      <c r="B37" s="220"/>
      <c r="C37" s="223"/>
      <c r="E37" s="63" t="s">
        <v>1656</v>
      </c>
      <c r="F37" s="63" t="s">
        <v>607</v>
      </c>
    </row>
    <row r="38" spans="1:6">
      <c r="A38" s="221">
        <f>A34+1</f>
        <v>10</v>
      </c>
      <c r="B38" s="220">
        <f>IF(CNT_DETAILS!I32&gt;0,CNT_DETAILS!I32, CNT_DETAILS!K32)</f>
        <v>0</v>
      </c>
      <c r="C38" s="222" t="str">
        <f>IF(CNT_DETAILS!H32="", "", CNT_DETAILS!H32)</f>
        <v/>
      </c>
      <c r="E38" s="63" t="s">
        <v>207</v>
      </c>
      <c r="F38" s="63" t="s">
        <v>609</v>
      </c>
    </row>
    <row r="39" spans="1:6">
      <c r="A39" s="221"/>
      <c r="B39" s="220"/>
      <c r="C39" s="222"/>
      <c r="E39" s="63" t="s">
        <v>1582</v>
      </c>
      <c r="F39" s="63" t="s">
        <v>974</v>
      </c>
    </row>
    <row r="40" spans="1:6">
      <c r="A40" s="221"/>
      <c r="B40" s="220">
        <f>CNT_DETAILS!I34</f>
        <v>0</v>
      </c>
      <c r="C40" s="223" t="str">
        <f>IFERROR(VLOOKUP(C38,'PACKAGE TYPE'!$A$4:$B$100,2,FALSE),"*****")</f>
        <v>*****</v>
      </c>
      <c r="E40" s="63" t="s">
        <v>378</v>
      </c>
      <c r="F40" s="63" t="s">
        <v>1111</v>
      </c>
    </row>
    <row r="41" spans="1:6">
      <c r="A41" s="221"/>
      <c r="B41" s="220"/>
      <c r="C41" s="223"/>
      <c r="E41" s="63" t="s">
        <v>380</v>
      </c>
      <c r="F41" s="63" t="s">
        <v>1113</v>
      </c>
    </row>
    <row r="42" spans="1:6">
      <c r="A42" s="221">
        <f>A38+1</f>
        <v>11</v>
      </c>
      <c r="B42" s="220">
        <f>IF(CNT_DETAILS!I36&gt;0,CNT_DETAILS!I36, CNT_DETAILS!K36)</f>
        <v>0</v>
      </c>
      <c r="C42" s="222" t="str">
        <f>IF(CNT_DETAILS!H36="", "", CNT_DETAILS!H36)</f>
        <v/>
      </c>
      <c r="E42" s="63" t="s">
        <v>205</v>
      </c>
      <c r="F42" s="63" t="s">
        <v>606</v>
      </c>
    </row>
    <row r="43" spans="1:6">
      <c r="A43" s="221"/>
      <c r="B43" s="220"/>
      <c r="C43" s="222"/>
      <c r="E43" s="63" t="s">
        <v>1659</v>
      </c>
      <c r="F43" s="63" t="s">
        <v>613</v>
      </c>
    </row>
    <row r="44" spans="1:6">
      <c r="A44" s="221"/>
      <c r="B44" s="220">
        <f>CNT_DETAILS!I38</f>
        <v>0</v>
      </c>
      <c r="C44" s="223" t="str">
        <f>IFERROR(VLOOKUP(C42,'PACKAGE TYPE'!$A$4:$B$100,2,FALSE),"*****")</f>
        <v>*****</v>
      </c>
      <c r="E44" s="63" t="s">
        <v>381</v>
      </c>
      <c r="F44" s="63" t="s">
        <v>1114</v>
      </c>
    </row>
    <row r="45" spans="1:6">
      <c r="A45" s="221"/>
      <c r="B45" s="220"/>
      <c r="C45" s="223"/>
      <c r="E45" s="63" t="s">
        <v>70</v>
      </c>
      <c r="F45" s="63" t="s">
        <v>459</v>
      </c>
    </row>
    <row r="46" spans="1:6">
      <c r="A46" s="221">
        <f>A42+1</f>
        <v>12</v>
      </c>
      <c r="B46" s="220">
        <f>IF(CNT_DETAILS!I40&gt;0,CNT_DETAILS!I40, CNT_DETAILS!K40)</f>
        <v>0</v>
      </c>
      <c r="C46" s="222" t="str">
        <f>IF(CNT_DETAILS!H40="", "", CNT_DETAILS!H40)</f>
        <v/>
      </c>
      <c r="E46" s="63" t="s">
        <v>313</v>
      </c>
      <c r="F46" s="63" t="s">
        <v>970</v>
      </c>
    </row>
    <row r="47" spans="1:6">
      <c r="A47" s="221"/>
      <c r="B47" s="220"/>
      <c r="C47" s="222"/>
      <c r="E47" s="63" t="s">
        <v>1276</v>
      </c>
      <c r="F47" s="63" t="s">
        <v>1385</v>
      </c>
    </row>
    <row r="48" spans="1:6">
      <c r="A48" s="221"/>
      <c r="B48" s="220">
        <f>CNT_DETAILS!I42</f>
        <v>0</v>
      </c>
      <c r="C48" s="223" t="str">
        <f>IFERROR(VLOOKUP(C46,'PACKAGE TYPE'!$A$4:$B$100,2,FALSE),"*****")</f>
        <v>*****</v>
      </c>
      <c r="E48" s="63" t="s">
        <v>69</v>
      </c>
      <c r="F48" s="63" t="s">
        <v>458</v>
      </c>
    </row>
    <row r="49" spans="1:6">
      <c r="A49" s="221"/>
      <c r="B49" s="220"/>
      <c r="C49" s="223"/>
      <c r="E49" s="63" t="s">
        <v>1239</v>
      </c>
      <c r="F49" s="63" t="s">
        <v>623</v>
      </c>
    </row>
    <row r="50" spans="1:6">
      <c r="A50" s="221">
        <f>A46+1</f>
        <v>13</v>
      </c>
      <c r="B50" s="220">
        <f>IF(CNT_DETAILS!I44&gt;0,CNT_DETAILS!I44, CNT_DETAILS!K44)</f>
        <v>0</v>
      </c>
      <c r="C50" s="222" t="str">
        <f>IF(CNT_DETAILS!H44="", "", CNT_DETAILS!H44)</f>
        <v/>
      </c>
      <c r="E50" s="63" t="s">
        <v>1583</v>
      </c>
      <c r="F50" s="63" t="s">
        <v>969</v>
      </c>
    </row>
    <row r="51" spans="1:6">
      <c r="A51" s="221"/>
      <c r="B51" s="220"/>
      <c r="C51" s="222"/>
      <c r="E51" s="63" t="s">
        <v>1584</v>
      </c>
      <c r="F51" s="63" t="s">
        <v>979</v>
      </c>
    </row>
    <row r="52" spans="1:6">
      <c r="A52" s="221"/>
      <c r="B52" s="220">
        <f>CNT_DETAILS!I46</f>
        <v>0</v>
      </c>
      <c r="C52" s="223" t="str">
        <f>IFERROR(VLOOKUP(C50,'PACKAGE TYPE'!$A$4:$B$100,2,FALSE),"*****")</f>
        <v>*****</v>
      </c>
      <c r="E52" s="63" t="s">
        <v>312</v>
      </c>
      <c r="F52" s="63" t="s">
        <v>967</v>
      </c>
    </row>
    <row r="53" spans="1:6">
      <c r="A53" s="221"/>
      <c r="B53" s="220"/>
      <c r="C53" s="223"/>
      <c r="E53" s="63" t="s">
        <v>1585</v>
      </c>
      <c r="F53" s="63" t="s">
        <v>968</v>
      </c>
    </row>
    <row r="54" spans="1:6">
      <c r="A54" s="221">
        <f>A50+1</f>
        <v>14</v>
      </c>
      <c r="B54" s="220">
        <f>IF(CNT_DETAILS!I48&gt;0,CNT_DETAILS!I48, CNT_DETAILS!K48)</f>
        <v>0</v>
      </c>
      <c r="C54" s="222" t="str">
        <f>IF(CNT_DETAILS!H48="", "", CNT_DETAILS!H48)</f>
        <v/>
      </c>
      <c r="E54" s="63" t="s">
        <v>1663</v>
      </c>
      <c r="F54" s="63" t="s">
        <v>625</v>
      </c>
    </row>
    <row r="55" spans="1:6">
      <c r="A55" s="221"/>
      <c r="B55" s="220"/>
      <c r="C55" s="222"/>
      <c r="E55" s="63" t="s">
        <v>204</v>
      </c>
      <c r="F55" s="63" t="s">
        <v>605</v>
      </c>
    </row>
    <row r="56" spans="1:6">
      <c r="A56" s="221"/>
      <c r="B56" s="220">
        <f>CNT_DETAILS!I50</f>
        <v>0</v>
      </c>
      <c r="C56" s="223" t="str">
        <f>IFERROR(VLOOKUP(C54,'PACKAGE TYPE'!$A$4:$B$100,2,FALSE),"*****")</f>
        <v>*****</v>
      </c>
      <c r="E56" s="63" t="s">
        <v>71</v>
      </c>
      <c r="F56" s="63" t="s">
        <v>460</v>
      </c>
    </row>
    <row r="57" spans="1:6">
      <c r="A57" s="221"/>
      <c r="B57" s="220"/>
      <c r="C57" s="223"/>
      <c r="E57" s="63" t="s">
        <v>72</v>
      </c>
      <c r="F57" s="63" t="s">
        <v>461</v>
      </c>
    </row>
    <row r="58" spans="1:6">
      <c r="A58" s="221">
        <f>A54+1</f>
        <v>15</v>
      </c>
      <c r="B58" s="220">
        <f>IF(CNT_DETAILS!I52&gt;0,CNT_DETAILS!I52, CNT_DETAILS!K52)</f>
        <v>0</v>
      </c>
      <c r="C58" s="222" t="str">
        <f>IF(CNT_DETAILS!H52="", "", CNT_DETAILS!H52)</f>
        <v/>
      </c>
      <c r="E58" s="63" t="s">
        <v>73</v>
      </c>
      <c r="F58" s="63" t="s">
        <v>582</v>
      </c>
    </row>
    <row r="59" spans="1:6">
      <c r="A59" s="221"/>
      <c r="B59" s="220"/>
      <c r="C59" s="222"/>
      <c r="E59" s="63" t="s">
        <v>74</v>
      </c>
      <c r="F59" s="63" t="s">
        <v>462</v>
      </c>
    </row>
    <row r="60" spans="1:6">
      <c r="A60" s="221"/>
      <c r="B60" s="220">
        <f>CNT_DETAILS!I54</f>
        <v>0</v>
      </c>
      <c r="C60" s="223" t="str">
        <f>IFERROR(VLOOKUP(C58,'PACKAGE TYPE'!$A$4:$B$100,2,FALSE),"*****")</f>
        <v>*****</v>
      </c>
      <c r="E60" s="63" t="s">
        <v>1586</v>
      </c>
      <c r="F60" s="63" t="s">
        <v>978</v>
      </c>
    </row>
    <row r="61" spans="1:6">
      <c r="A61" s="221"/>
      <c r="B61" s="220"/>
      <c r="C61" s="223"/>
      <c r="E61" s="63" t="s">
        <v>1660</v>
      </c>
      <c r="F61" s="63" t="s">
        <v>618</v>
      </c>
    </row>
    <row r="62" spans="1:6">
      <c r="A62" s="221">
        <f>A58+1</f>
        <v>16</v>
      </c>
      <c r="B62" s="220">
        <f>IF(CNT_DETAILS!I56&gt;0,CNT_DETAILS!I56, CNT_DETAILS!K56)</f>
        <v>0</v>
      </c>
      <c r="C62" s="222" t="str">
        <f>IF(CNT_DETAILS!H56="", "", CNT_DETAILS!H56)</f>
        <v/>
      </c>
      <c r="E62" s="63" t="s">
        <v>210</v>
      </c>
      <c r="F62" s="63" t="s">
        <v>617</v>
      </c>
    </row>
    <row r="63" spans="1:6">
      <c r="A63" s="221"/>
      <c r="B63" s="220"/>
      <c r="C63" s="222"/>
      <c r="E63" s="63" t="s">
        <v>1587</v>
      </c>
      <c r="F63" s="63" t="s">
        <v>972</v>
      </c>
    </row>
    <row r="64" spans="1:6">
      <c r="A64" s="221"/>
      <c r="B64" s="220">
        <f>CNT_DETAILS!I58</f>
        <v>0</v>
      </c>
      <c r="C64" s="223" t="str">
        <f>IFERROR(VLOOKUP(C62,'PACKAGE TYPE'!$A$4:$B$100,2,FALSE),"*****")</f>
        <v>*****</v>
      </c>
      <c r="E64" s="63" t="s">
        <v>1236</v>
      </c>
      <c r="F64" s="63" t="s">
        <v>615</v>
      </c>
    </row>
    <row r="65" spans="1:6">
      <c r="A65" s="221"/>
      <c r="B65" s="220"/>
      <c r="C65" s="223"/>
      <c r="E65" s="63" t="s">
        <v>1661</v>
      </c>
      <c r="F65" s="63" t="s">
        <v>620</v>
      </c>
    </row>
    <row r="66" spans="1:6">
      <c r="A66" s="221">
        <f>A62+1</f>
        <v>17</v>
      </c>
      <c r="B66" s="220">
        <f>IF(CNT_DETAILS!I60&gt;0,CNT_DETAILS!I60, CNT_DETAILS!K60)</f>
        <v>0</v>
      </c>
      <c r="C66" s="222" t="str">
        <f>IF(CNT_DETAILS!H60="", "", CNT_DETAILS!H60)</f>
        <v/>
      </c>
      <c r="E66" s="63" t="s">
        <v>438</v>
      </c>
      <c r="F66" s="63" t="s">
        <v>1182</v>
      </c>
    </row>
    <row r="67" spans="1:6">
      <c r="A67" s="221"/>
      <c r="B67" s="220"/>
      <c r="C67" s="222"/>
      <c r="E67" s="63" t="s">
        <v>1588</v>
      </c>
      <c r="F67" s="63" t="s">
        <v>982</v>
      </c>
    </row>
    <row r="68" spans="1:6">
      <c r="A68" s="221"/>
      <c r="B68" s="220">
        <f>CNT_DETAILS!I62</f>
        <v>0</v>
      </c>
      <c r="C68" s="223" t="str">
        <f>IFERROR(VLOOKUP(C66,'PACKAGE TYPE'!$A$4:$B$100,2,FALSE),"*****")</f>
        <v>*****</v>
      </c>
      <c r="E68" s="63" t="s">
        <v>206</v>
      </c>
      <c r="F68" s="63" t="s">
        <v>608</v>
      </c>
    </row>
    <row r="69" spans="1:6">
      <c r="A69" s="221"/>
      <c r="B69" s="220"/>
      <c r="C69" s="223"/>
      <c r="E69" s="63" t="s">
        <v>1589</v>
      </c>
      <c r="F69" s="63" t="s">
        <v>984</v>
      </c>
    </row>
    <row r="70" spans="1:6">
      <c r="A70" s="221">
        <f>A66+1</f>
        <v>18</v>
      </c>
      <c r="B70" s="220">
        <f>IF(CNT_DETAILS!I64&gt;0,CNT_DETAILS!I64, CNT_DETAILS!K64)</f>
        <v>0</v>
      </c>
      <c r="C70" s="222" t="str">
        <f>IF(CNT_DETAILS!H64="", "", CNT_DETAILS!H64)</f>
        <v/>
      </c>
      <c r="E70" s="63" t="s">
        <v>1590</v>
      </c>
      <c r="F70" s="63" t="s">
        <v>985</v>
      </c>
    </row>
    <row r="71" spans="1:6">
      <c r="A71" s="221"/>
      <c r="B71" s="220"/>
      <c r="C71" s="222"/>
      <c r="E71" s="63" t="s">
        <v>1274</v>
      </c>
      <c r="F71" s="63" t="s">
        <v>1383</v>
      </c>
    </row>
    <row r="72" spans="1:6">
      <c r="A72" s="221"/>
      <c r="B72" s="220">
        <f>CNT_DETAILS!I66</f>
        <v>0</v>
      </c>
      <c r="C72" s="223" t="str">
        <f>IFERROR(VLOOKUP(C70,'PACKAGE TYPE'!$A$4:$B$100,2,FALSE),"*****")</f>
        <v>*****</v>
      </c>
      <c r="E72" s="63" t="s">
        <v>1657</v>
      </c>
      <c r="F72" s="63" t="s">
        <v>610</v>
      </c>
    </row>
    <row r="73" spans="1:6">
      <c r="A73" s="221"/>
      <c r="B73" s="220"/>
      <c r="C73" s="223"/>
      <c r="E73" s="63" t="s">
        <v>1591</v>
      </c>
      <c r="F73" s="63" t="s">
        <v>975</v>
      </c>
    </row>
    <row r="74" spans="1:6">
      <c r="A74" s="221">
        <f>A70+1</f>
        <v>19</v>
      </c>
      <c r="B74" s="220">
        <f>IF(CNT_DETAILS!I68&gt;0,CNT_DETAILS!I68, CNT_DETAILS!K68)</f>
        <v>0</v>
      </c>
      <c r="C74" s="222" t="str">
        <f>IF(CNT_DETAILS!H68="", "", CNT_DETAILS!H68)</f>
        <v/>
      </c>
      <c r="E74" s="63" t="s">
        <v>1273</v>
      </c>
      <c r="F74" s="63" t="s">
        <v>1382</v>
      </c>
    </row>
    <row r="75" spans="1:6">
      <c r="A75" s="221"/>
      <c r="B75" s="220"/>
      <c r="C75" s="222"/>
      <c r="E75" s="63" t="s">
        <v>1238</v>
      </c>
      <c r="F75" s="63" t="s">
        <v>619</v>
      </c>
    </row>
    <row r="76" spans="1:6">
      <c r="A76" s="221"/>
      <c r="B76" s="220">
        <f>CNT_DETAILS!I70</f>
        <v>0</v>
      </c>
      <c r="C76" s="223" t="str">
        <f>IFERROR(VLOOKUP(C74,'PACKAGE TYPE'!$A$4:$B$100,2,FALSE),"*****")</f>
        <v>*****</v>
      </c>
      <c r="E76" s="63" t="s">
        <v>1592</v>
      </c>
      <c r="F76" s="63" t="s">
        <v>981</v>
      </c>
    </row>
    <row r="77" spans="1:6">
      <c r="A77" s="221"/>
      <c r="B77" s="220"/>
      <c r="C77" s="223"/>
      <c r="E77" s="63" t="s">
        <v>1593</v>
      </c>
      <c r="F77" s="63" t="s">
        <v>986</v>
      </c>
    </row>
    <row r="78" spans="1:6">
      <c r="A78" s="221">
        <f>A74+1</f>
        <v>20</v>
      </c>
      <c r="B78" s="220">
        <f>IF(CNT_DETAILS!I72&gt;0,CNT_DETAILS!I72, CNT_DETAILS!K72)</f>
        <v>0</v>
      </c>
      <c r="C78" s="222" t="str">
        <f>IF(CNT_DETAILS!H72="", "", CNT_DETAILS!H72)</f>
        <v/>
      </c>
      <c r="E78" s="63" t="s">
        <v>247</v>
      </c>
      <c r="F78" s="63" t="s">
        <v>699</v>
      </c>
    </row>
    <row r="79" spans="1:6">
      <c r="A79" s="221"/>
      <c r="B79" s="220"/>
      <c r="C79" s="222"/>
      <c r="E79" s="63" t="s">
        <v>1658</v>
      </c>
      <c r="F79" s="63" t="s">
        <v>611</v>
      </c>
    </row>
    <row r="80" spans="1:6">
      <c r="A80" s="221"/>
      <c r="B80" s="220">
        <f>CNT_DETAILS!I74</f>
        <v>0</v>
      </c>
      <c r="C80" s="223" t="str">
        <f>IFERROR(VLOOKUP(C78,'PACKAGE TYPE'!$A$4:$B$100,2,FALSE),"*****")</f>
        <v>*****</v>
      </c>
      <c r="E80" s="63" t="s">
        <v>1237</v>
      </c>
      <c r="F80" s="63" t="s">
        <v>616</v>
      </c>
    </row>
    <row r="81" spans="1:6">
      <c r="A81" s="221"/>
      <c r="B81" s="220"/>
      <c r="C81" s="223"/>
      <c r="E81" s="63" t="s">
        <v>1275</v>
      </c>
      <c r="F81" s="63" t="s">
        <v>1384</v>
      </c>
    </row>
    <row r="82" spans="1:6">
      <c r="A82" s="221">
        <f>A78+1</f>
        <v>21</v>
      </c>
      <c r="B82" s="220">
        <f>IF(CNT_DETAILS!I76&gt;0,CNT_DETAILS!I76, CNT_DETAILS!K76)</f>
        <v>0</v>
      </c>
      <c r="C82" s="222" t="str">
        <f>IF(CNT_DETAILS!H76="", "", CNT_DETAILS!H76)</f>
        <v/>
      </c>
      <c r="E82" s="63" t="s">
        <v>212</v>
      </c>
      <c r="F82" s="63" t="s">
        <v>624</v>
      </c>
    </row>
    <row r="83" spans="1:6">
      <c r="A83" s="221"/>
      <c r="B83" s="220"/>
      <c r="C83" s="222"/>
      <c r="E83" s="63" t="s">
        <v>208</v>
      </c>
      <c r="F83" s="63" t="s">
        <v>612</v>
      </c>
    </row>
    <row r="84" spans="1:6">
      <c r="A84" s="221"/>
      <c r="B84" s="220">
        <f>CNT_DETAILS!I78</f>
        <v>0</v>
      </c>
      <c r="C84" s="223" t="str">
        <f>IFERROR(VLOOKUP(C82,'PACKAGE TYPE'!$A$4:$B$100,2,FALSE),"*****")</f>
        <v>*****</v>
      </c>
      <c r="E84" s="63" t="s">
        <v>1240</v>
      </c>
      <c r="F84" s="63" t="s">
        <v>627</v>
      </c>
    </row>
    <row r="85" spans="1:6">
      <c r="A85" s="221"/>
      <c r="B85" s="220"/>
      <c r="C85" s="223"/>
      <c r="E85" s="63" t="s">
        <v>1594</v>
      </c>
      <c r="F85" s="63" t="s">
        <v>973</v>
      </c>
    </row>
    <row r="86" spans="1:6">
      <c r="A86" s="221">
        <f>A82+1</f>
        <v>22</v>
      </c>
      <c r="B86" s="220">
        <f>IF(CNT_DETAILS!I80&gt;0,CNT_DETAILS!I80, CNT_DETAILS!K80)</f>
        <v>0</v>
      </c>
      <c r="C86" s="222" t="str">
        <f>IF(CNT_DETAILS!H80="", "", CNT_DETAILS!H80)</f>
        <v/>
      </c>
      <c r="E86" s="63" t="s">
        <v>1205</v>
      </c>
      <c r="F86" s="63" t="s">
        <v>1648</v>
      </c>
    </row>
    <row r="87" spans="1:6">
      <c r="A87" s="221"/>
      <c r="B87" s="220"/>
      <c r="C87" s="222"/>
      <c r="E87" s="63" t="s">
        <v>440</v>
      </c>
      <c r="F87" s="63" t="s">
        <v>1184</v>
      </c>
    </row>
    <row r="88" spans="1:6">
      <c r="A88" s="221"/>
      <c r="B88" s="220">
        <f>CNT_DETAILS!I82</f>
        <v>0</v>
      </c>
      <c r="C88" s="223" t="str">
        <f>IFERROR(VLOOKUP(C86,'PACKAGE TYPE'!$A$4:$B$100,2,FALSE),"*****")</f>
        <v>*****</v>
      </c>
      <c r="E88" s="63" t="s">
        <v>1344</v>
      </c>
      <c r="F88" s="63" t="s">
        <v>1435</v>
      </c>
    </row>
    <row r="89" spans="1:6">
      <c r="A89" s="221"/>
      <c r="B89" s="220"/>
      <c r="C89" s="223"/>
      <c r="E89" s="63" t="s">
        <v>442</v>
      </c>
      <c r="F89" s="63" t="s">
        <v>1186</v>
      </c>
    </row>
    <row r="90" spans="1:6">
      <c r="A90" s="221">
        <f>A86+1</f>
        <v>23</v>
      </c>
      <c r="B90" s="220">
        <f>IF(CNT_DETAILS!I84&gt;0,CNT_DETAILS!I84, CNT_DETAILS!K84)</f>
        <v>0</v>
      </c>
      <c r="C90" s="222" t="str">
        <f>IF(CNT_DETAILS!H84="", "", CNT_DETAILS!H84)</f>
        <v/>
      </c>
      <c r="E90" s="63" t="s">
        <v>443</v>
      </c>
      <c r="F90" s="63" t="s">
        <v>1187</v>
      </c>
    </row>
    <row r="91" spans="1:6">
      <c r="A91" s="221"/>
      <c r="B91" s="220"/>
      <c r="C91" s="222"/>
      <c r="E91" s="63" t="s">
        <v>454</v>
      </c>
      <c r="F91" s="63" t="s">
        <v>1200</v>
      </c>
    </row>
    <row r="92" spans="1:6">
      <c r="A92" s="221"/>
      <c r="B92" s="220">
        <f>CNT_DETAILS!I86</f>
        <v>0</v>
      </c>
      <c r="C92" s="223" t="str">
        <f>IFERROR(VLOOKUP(C90,'PACKAGE TYPE'!$A$4:$B$100,2,FALSE),"*****")</f>
        <v>*****</v>
      </c>
      <c r="E92" s="63" t="s">
        <v>439</v>
      </c>
      <c r="F92" s="63" t="s">
        <v>1183</v>
      </c>
    </row>
    <row r="93" spans="1:6">
      <c r="A93" s="221"/>
      <c r="B93" s="220"/>
      <c r="C93" s="223"/>
      <c r="E93" s="63" t="s">
        <v>77</v>
      </c>
      <c r="F93" s="63" t="s">
        <v>465</v>
      </c>
    </row>
    <row r="94" spans="1:6">
      <c r="A94" s="221">
        <f>A90+1</f>
        <v>24</v>
      </c>
      <c r="B94" s="220">
        <f>IF(CNT_DETAILS!I88&gt;0,CNT_DETAILS!I88, CNT_DETAILS!K88)</f>
        <v>0</v>
      </c>
      <c r="C94" s="222" t="str">
        <f>IF(CNT_DETAILS!H88="", "", CNT_DETAILS!H88)</f>
        <v/>
      </c>
      <c r="E94" s="63" t="s">
        <v>1208</v>
      </c>
      <c r="F94" s="63" t="s">
        <v>1349</v>
      </c>
    </row>
    <row r="95" spans="1:6">
      <c r="A95" s="221"/>
      <c r="B95" s="220"/>
      <c r="C95" s="222"/>
      <c r="E95" s="63" t="s">
        <v>1210</v>
      </c>
      <c r="F95" s="63" t="s">
        <v>467</v>
      </c>
    </row>
    <row r="96" spans="1:6">
      <c r="A96" s="221"/>
      <c r="B96" s="220">
        <f>CNT_DETAILS!I90</f>
        <v>0</v>
      </c>
      <c r="C96" s="223" t="str">
        <f>IFERROR(VLOOKUP(C94,'PACKAGE TYPE'!$A$4:$B$100,2,FALSE),"*****")</f>
        <v>*****</v>
      </c>
      <c r="E96" s="63" t="s">
        <v>80</v>
      </c>
      <c r="F96" s="63" t="s">
        <v>1351</v>
      </c>
    </row>
    <row r="97" spans="1:6">
      <c r="A97" s="221"/>
      <c r="B97" s="220"/>
      <c r="C97" s="223"/>
      <c r="E97" s="63" t="s">
        <v>80</v>
      </c>
      <c r="F97" s="63" t="s">
        <v>470</v>
      </c>
    </row>
    <row r="98" spans="1:6">
      <c r="A98" s="221">
        <f>A94+1</f>
        <v>25</v>
      </c>
      <c r="B98" s="220">
        <f>IF(CNT_DETAILS!I92&gt;0,CNT_DETAILS!I92, CNT_DETAILS!K92)</f>
        <v>0</v>
      </c>
      <c r="C98" s="222" t="str">
        <f>IF(CNT_DETAILS!H92="", "", CNT_DETAILS!H92)</f>
        <v/>
      </c>
      <c r="E98" s="63" t="s">
        <v>78</v>
      </c>
      <c r="F98" s="63" t="s">
        <v>466</v>
      </c>
    </row>
    <row r="99" spans="1:6">
      <c r="A99" s="221"/>
      <c r="B99" s="220"/>
      <c r="C99" s="222"/>
      <c r="E99" s="63" t="s">
        <v>1209</v>
      </c>
      <c r="F99" s="63" t="s">
        <v>1350</v>
      </c>
    </row>
    <row r="100" spans="1:6">
      <c r="A100" s="221"/>
      <c r="B100" s="220">
        <f>CNT_DETAILS!I94</f>
        <v>0</v>
      </c>
      <c r="C100" s="223" t="str">
        <f>IFERROR(VLOOKUP(C98,'PACKAGE TYPE'!$A$4:$B$100,2,FALSE),"*****")</f>
        <v>*****</v>
      </c>
      <c r="E100" s="63" t="s">
        <v>1212</v>
      </c>
      <c r="F100" s="63" t="s">
        <v>473</v>
      </c>
    </row>
    <row r="101" spans="1:6">
      <c r="A101" s="221"/>
      <c r="B101" s="220"/>
      <c r="C101" s="223"/>
      <c r="E101" s="63" t="s">
        <v>1256</v>
      </c>
      <c r="F101" s="63" t="s">
        <v>930</v>
      </c>
    </row>
    <row r="102" spans="1:6">
      <c r="A102" s="221">
        <f>A98+1</f>
        <v>26</v>
      </c>
      <c r="B102" s="220">
        <f>IF(CNT_DETAILS!I96&gt;0,CNT_DETAILS!I96, CNT_DETAILS!K96)</f>
        <v>0</v>
      </c>
      <c r="C102" s="222" t="str">
        <f>IF(CNT_DETAILS!H96="", "", CNT_DETAILS!H96)</f>
        <v/>
      </c>
      <c r="E102" s="63" t="s">
        <v>1256</v>
      </c>
      <c r="F102" s="63" t="s">
        <v>1379</v>
      </c>
    </row>
    <row r="103" spans="1:6">
      <c r="A103" s="221"/>
      <c r="B103" s="220"/>
      <c r="C103" s="222"/>
      <c r="E103" s="63" t="s">
        <v>81</v>
      </c>
      <c r="F103" s="63" t="s">
        <v>471</v>
      </c>
    </row>
    <row r="104" spans="1:6">
      <c r="A104" s="221"/>
      <c r="B104" s="220">
        <f>CNT_DETAILS!I98</f>
        <v>0</v>
      </c>
      <c r="C104" s="223" t="str">
        <f>IFERROR(VLOOKUP(C102,'PACKAGE TYPE'!$A$4:$B$100,2,FALSE),"*****")</f>
        <v>*****</v>
      </c>
      <c r="E104" s="63" t="s">
        <v>1211</v>
      </c>
      <c r="F104" s="63" t="s">
        <v>469</v>
      </c>
    </row>
    <row r="105" spans="1:6">
      <c r="A105" s="221"/>
      <c r="B105" s="220"/>
      <c r="C105" s="223"/>
      <c r="E105" s="63" t="s">
        <v>383</v>
      </c>
      <c r="F105" s="63" t="s">
        <v>1118</v>
      </c>
    </row>
    <row r="106" spans="1:6">
      <c r="A106" s="221">
        <f>A102+1</f>
        <v>27</v>
      </c>
      <c r="B106" s="220">
        <f>IF(CNT_DETAILS!I100&gt;0,CNT_DETAILS!I100, CNT_DETAILS!K100)</f>
        <v>0</v>
      </c>
      <c r="C106" s="222" t="str">
        <f>IF(CNT_DETAILS!H100="", "", CNT_DETAILS!H100)</f>
        <v/>
      </c>
      <c r="E106" s="63" t="s">
        <v>1335</v>
      </c>
      <c r="F106" s="63" t="s">
        <v>1116</v>
      </c>
    </row>
    <row r="107" spans="1:6">
      <c r="A107" s="221"/>
      <c r="B107" s="220"/>
      <c r="C107" s="222"/>
      <c r="E107" s="63" t="s">
        <v>428</v>
      </c>
      <c r="F107" s="63" t="s">
        <v>1168</v>
      </c>
    </row>
    <row r="108" spans="1:6">
      <c r="A108" s="221"/>
      <c r="B108" s="220">
        <f>CNT_DETAILS!I102</f>
        <v>0</v>
      </c>
      <c r="C108" s="223" t="str">
        <f>IFERROR(VLOOKUP(C106,'PACKAGE TYPE'!$A$4:$B$100,2,FALSE),"*****")</f>
        <v>*****</v>
      </c>
      <c r="E108" s="63" t="s">
        <v>1444</v>
      </c>
      <c r="F108" s="63" t="s">
        <v>807</v>
      </c>
    </row>
    <row r="109" spans="1:6">
      <c r="A109" s="221"/>
      <c r="B109" s="220"/>
      <c r="C109" s="223"/>
      <c r="E109" s="63" t="s">
        <v>1257</v>
      </c>
      <c r="F109" s="63" t="s">
        <v>931</v>
      </c>
    </row>
    <row r="110" spans="1:6">
      <c r="A110" s="221">
        <f>A106+1</f>
        <v>28</v>
      </c>
      <c r="B110" s="220">
        <f>IF(CNT_DETAILS!I104&gt;0,CNT_DETAILS!I104, CNT_DETAILS!K104)</f>
        <v>0</v>
      </c>
      <c r="C110" s="222" t="str">
        <f>IF(CNT_DETAILS!H104="", "", CNT_DETAILS!H104)</f>
        <v/>
      </c>
      <c r="E110" s="63" t="s">
        <v>1260</v>
      </c>
      <c r="F110" s="63" t="s">
        <v>933</v>
      </c>
    </row>
    <row r="111" spans="1:6">
      <c r="A111" s="221"/>
      <c r="B111" s="220"/>
      <c r="C111" s="222"/>
      <c r="E111" s="63" t="s">
        <v>82</v>
      </c>
      <c r="F111" s="63" t="s">
        <v>472</v>
      </c>
    </row>
    <row r="112" spans="1:6">
      <c r="A112" s="221"/>
      <c r="B112" s="220">
        <f>CNT_DETAILS!I106</f>
        <v>0</v>
      </c>
      <c r="C112" s="223" t="str">
        <f>IFERROR(VLOOKUP(C110,'PACKAGE TYPE'!$A$4:$B$100,2,FALSE),"*****")</f>
        <v>*****</v>
      </c>
      <c r="E112" s="63" t="s">
        <v>79</v>
      </c>
      <c r="F112" s="63" t="s">
        <v>468</v>
      </c>
    </row>
    <row r="113" spans="1:6">
      <c r="A113" s="221"/>
      <c r="B113" s="220"/>
      <c r="C113" s="223"/>
      <c r="E113" s="63" t="s">
        <v>1258</v>
      </c>
      <c r="F113" s="63" t="s">
        <v>932</v>
      </c>
    </row>
    <row r="114" spans="1:6">
      <c r="A114" s="221">
        <f>A110+1</f>
        <v>29</v>
      </c>
      <c r="B114" s="220">
        <f>IF(CNT_DETAILS!I108&gt;0,CNT_DETAILS!I108, CNT_DETAILS!K108)</f>
        <v>0</v>
      </c>
      <c r="C114" s="222" t="str">
        <f>IF(CNT_DETAILS!H108="", "", CNT_DETAILS!H108)</f>
        <v/>
      </c>
      <c r="E114" s="63" t="s">
        <v>382</v>
      </c>
      <c r="F114" s="63" t="s">
        <v>1117</v>
      </c>
    </row>
    <row r="115" spans="1:6">
      <c r="A115" s="221"/>
      <c r="B115" s="220"/>
      <c r="C115" s="222"/>
      <c r="E115" s="63" t="s">
        <v>214</v>
      </c>
      <c r="F115" s="63" t="s">
        <v>630</v>
      </c>
    </row>
    <row r="116" spans="1:6">
      <c r="A116" s="221"/>
      <c r="B116" s="220">
        <f>CNT_DETAILS!I110</f>
        <v>0</v>
      </c>
      <c r="C116" s="223" t="str">
        <f>IFERROR(VLOOKUP(C114,'PACKAGE TYPE'!$A$4:$B$100,2,FALSE),"*****")</f>
        <v>*****</v>
      </c>
      <c r="E116" s="63" t="s">
        <v>1666</v>
      </c>
      <c r="F116" s="63" t="s">
        <v>633</v>
      </c>
    </row>
    <row r="117" spans="1:6">
      <c r="A117" s="221"/>
      <c r="B117" s="220"/>
      <c r="C117" s="223"/>
      <c r="E117" s="63" t="s">
        <v>1665</v>
      </c>
      <c r="F117" s="63" t="s">
        <v>631</v>
      </c>
    </row>
    <row r="118" spans="1:6">
      <c r="A118" s="221">
        <f>A114+1</f>
        <v>30</v>
      </c>
      <c r="B118" s="220">
        <f>IF(CNT_DETAILS!I112&gt;0,CNT_DETAILS!I112, CNT_DETAILS!K112)</f>
        <v>0</v>
      </c>
      <c r="C118" s="222" t="str">
        <f>IF(CNT_DETAILS!H112="", "", CNT_DETAILS!H112)</f>
        <v/>
      </c>
      <c r="E118" s="63" t="s">
        <v>1664</v>
      </c>
      <c r="F118" s="63" t="s">
        <v>628</v>
      </c>
    </row>
    <row r="119" spans="1:6">
      <c r="A119" s="221"/>
      <c r="B119" s="220"/>
      <c r="C119" s="222"/>
      <c r="E119" s="63" t="s">
        <v>215</v>
      </c>
      <c r="F119" s="63" t="s">
        <v>632</v>
      </c>
    </row>
    <row r="120" spans="1:6">
      <c r="A120" s="221"/>
      <c r="B120" s="220">
        <f>CNT_DETAILS!I114</f>
        <v>0</v>
      </c>
      <c r="C120" s="223" t="str">
        <f>IFERROR(VLOOKUP(C118,'PACKAGE TYPE'!$A$4:$B$100,2,FALSE),"*****")</f>
        <v>*****</v>
      </c>
      <c r="E120" s="63" t="s">
        <v>441</v>
      </c>
      <c r="F120" s="63" t="s">
        <v>1185</v>
      </c>
    </row>
    <row r="121" spans="1:6">
      <c r="A121" s="221"/>
      <c r="B121" s="220"/>
      <c r="C121" s="223"/>
      <c r="E121" s="63" t="s">
        <v>1213</v>
      </c>
      <c r="F121" s="63" t="s">
        <v>1352</v>
      </c>
    </row>
    <row r="122" spans="1:6">
      <c r="A122" s="221">
        <f>A118+1</f>
        <v>31</v>
      </c>
      <c r="B122" s="220">
        <f>IF(CNT_DETAILS!I116&gt;0,CNT_DETAILS!I116, CNT_DETAILS!K116)</f>
        <v>0</v>
      </c>
      <c r="C122" s="222" t="str">
        <f>IF(CNT_DETAILS!H116="", "", CNT_DETAILS!H116)</f>
        <v/>
      </c>
      <c r="E122" s="63" t="s">
        <v>444</v>
      </c>
      <c r="F122" s="63" t="s">
        <v>1188</v>
      </c>
    </row>
    <row r="123" spans="1:6">
      <c r="A123" s="221"/>
      <c r="B123" s="220"/>
      <c r="C123" s="222"/>
      <c r="E123" s="63" t="s">
        <v>1667</v>
      </c>
      <c r="F123" s="63" t="s">
        <v>634</v>
      </c>
    </row>
    <row r="124" spans="1:6">
      <c r="A124" s="221"/>
      <c r="B124" s="220">
        <f>CNT_DETAILS!I118</f>
        <v>0</v>
      </c>
      <c r="C124" s="223" t="str">
        <f>IFERROR(VLOOKUP(C122,'PACKAGE TYPE'!$A$4:$B$100,2,FALSE),"*****")</f>
        <v>*****</v>
      </c>
      <c r="E124" s="63" t="s">
        <v>83</v>
      </c>
      <c r="F124" s="63" t="s">
        <v>474</v>
      </c>
    </row>
    <row r="125" spans="1:6">
      <c r="A125" s="221"/>
      <c r="B125" s="220"/>
      <c r="C125" s="223"/>
      <c r="E125" s="63" t="s">
        <v>1345</v>
      </c>
      <c r="F125" s="63" t="s">
        <v>1436</v>
      </c>
    </row>
    <row r="126" spans="1:6">
      <c r="A126" s="221">
        <f>A122+1</f>
        <v>32</v>
      </c>
      <c r="B126" s="220">
        <f>IF(CNT_DETAILS!I120&gt;0,CNT_DETAILS!I120, CNT_DETAILS!K120)</f>
        <v>0</v>
      </c>
      <c r="C126" s="222" t="str">
        <f>IF(CNT_DETAILS!H120="", "", CNT_DETAILS!H120)</f>
        <v/>
      </c>
      <c r="E126" s="63" t="s">
        <v>86</v>
      </c>
      <c r="F126" s="63" t="s">
        <v>478</v>
      </c>
    </row>
    <row r="127" spans="1:6">
      <c r="A127" s="221"/>
      <c r="B127" s="220"/>
      <c r="C127" s="222"/>
      <c r="E127" s="63" t="s">
        <v>1347</v>
      </c>
      <c r="F127" s="63" t="s">
        <v>1437</v>
      </c>
    </row>
    <row r="128" spans="1:6">
      <c r="A128" s="221"/>
      <c r="B128" s="220">
        <f>CNT_DETAILS!I122</f>
        <v>0</v>
      </c>
      <c r="C128" s="223" t="str">
        <f>IFERROR(VLOOKUP(C126,'PACKAGE TYPE'!$A$4:$B$100,2,FALSE),"*****")</f>
        <v>*****</v>
      </c>
      <c r="E128" s="63" t="s">
        <v>85</v>
      </c>
      <c r="F128" s="63" t="s">
        <v>476</v>
      </c>
    </row>
    <row r="129" spans="1:6">
      <c r="A129" s="221"/>
      <c r="B129" s="220"/>
      <c r="C129" s="223"/>
      <c r="E129" s="63" t="s">
        <v>315</v>
      </c>
      <c r="F129" s="63" t="s">
        <v>988</v>
      </c>
    </row>
    <row r="130" spans="1:6">
      <c r="A130" s="221">
        <f>A126+1</f>
        <v>33</v>
      </c>
      <c r="B130" s="220">
        <f>IF(CNT_DETAILS!I124&gt;0,CNT_DETAILS!I124, CNT_DETAILS!K124)</f>
        <v>0</v>
      </c>
      <c r="C130" s="222" t="str">
        <f>IF(CNT_DETAILS!H124="", "", CNT_DETAILS!H124)</f>
        <v/>
      </c>
      <c r="E130" s="63" t="s">
        <v>1595</v>
      </c>
      <c r="F130" s="63" t="s">
        <v>990</v>
      </c>
    </row>
    <row r="131" spans="1:6">
      <c r="A131" s="221"/>
      <c r="B131" s="220"/>
      <c r="C131" s="222"/>
      <c r="E131" s="63" t="s">
        <v>84</v>
      </c>
      <c r="F131" s="63" t="s">
        <v>475</v>
      </c>
    </row>
    <row r="132" spans="1:6">
      <c r="A132" s="221"/>
      <c r="B132" s="220">
        <f>CNT_DETAILS!I126</f>
        <v>0</v>
      </c>
      <c r="C132" s="223" t="str">
        <f>IFERROR(VLOOKUP(C130,'PACKAGE TYPE'!$A$4:$B$100,2,FALSE),"*****")</f>
        <v>*****</v>
      </c>
      <c r="E132" s="63" t="s">
        <v>1670</v>
      </c>
      <c r="F132" s="63" t="s">
        <v>637</v>
      </c>
    </row>
    <row r="133" spans="1:6">
      <c r="A133" s="221"/>
      <c r="B133" s="220"/>
      <c r="C133" s="223"/>
      <c r="E133" s="63" t="s">
        <v>1214</v>
      </c>
      <c r="F133" s="63" t="s">
        <v>477</v>
      </c>
    </row>
    <row r="134" spans="1:6">
      <c r="A134" s="221">
        <f>A130+1</f>
        <v>34</v>
      </c>
      <c r="B134" s="220">
        <f>IF(CNT_DETAILS!I128&gt;0,CNT_DETAILS!I128, CNT_DETAILS!K128)</f>
        <v>0</v>
      </c>
      <c r="C134" s="222" t="str">
        <f>IF(CNT_DETAILS!H128="", "", CNT_DETAILS!H128)</f>
        <v/>
      </c>
      <c r="E134" s="63" t="s">
        <v>87</v>
      </c>
      <c r="F134" s="63" t="s">
        <v>479</v>
      </c>
    </row>
    <row r="135" spans="1:6">
      <c r="A135" s="221"/>
      <c r="B135" s="220"/>
      <c r="C135" s="222"/>
      <c r="E135" s="63" t="s">
        <v>1671</v>
      </c>
      <c r="F135" s="63" t="s">
        <v>638</v>
      </c>
    </row>
    <row r="136" spans="1:6">
      <c r="A136" s="221"/>
      <c r="B136" s="220">
        <f>CNT_DETAILS!I130</f>
        <v>0</v>
      </c>
      <c r="C136" s="223" t="str">
        <f>IFERROR(VLOOKUP(C134,'PACKAGE TYPE'!$A$4:$B$100,2,FALSE),"*****")</f>
        <v>*****</v>
      </c>
      <c r="E136" s="63" t="s">
        <v>1596</v>
      </c>
      <c r="F136" s="63" t="s">
        <v>989</v>
      </c>
    </row>
    <row r="137" spans="1:6">
      <c r="A137" s="221"/>
      <c r="B137" s="220"/>
      <c r="C137" s="223"/>
      <c r="E137" s="63" t="s">
        <v>216</v>
      </c>
      <c r="F137" s="63" t="s">
        <v>640</v>
      </c>
    </row>
    <row r="138" spans="1:6">
      <c r="A138" s="221">
        <f>A134+1</f>
        <v>35</v>
      </c>
      <c r="B138" s="220">
        <f>IF(CNT_DETAILS!I132&gt;0,CNT_DETAILS!I132, CNT_DETAILS!K132)</f>
        <v>0</v>
      </c>
      <c r="C138" s="222" t="str">
        <f>IF(CNT_DETAILS!H132="", "", CNT_DETAILS!H132)</f>
        <v/>
      </c>
      <c r="E138" s="63" t="s">
        <v>316</v>
      </c>
      <c r="F138" s="63" t="s">
        <v>991</v>
      </c>
    </row>
    <row r="139" spans="1:6">
      <c r="A139" s="221"/>
      <c r="B139" s="220"/>
      <c r="C139" s="222"/>
      <c r="E139" s="63" t="s">
        <v>1672</v>
      </c>
      <c r="F139" s="63" t="s">
        <v>639</v>
      </c>
    </row>
    <row r="140" spans="1:6">
      <c r="A140" s="221"/>
      <c r="B140" s="220">
        <f>CNT_DETAILS!I134</f>
        <v>0</v>
      </c>
      <c r="C140" s="223" t="str">
        <f>IFERROR(VLOOKUP(C138,'PACKAGE TYPE'!$A$4:$B$100,2,FALSE),"*****")</f>
        <v>*****</v>
      </c>
      <c r="E140" s="63" t="s">
        <v>135</v>
      </c>
      <c r="F140" s="63" t="s">
        <v>530</v>
      </c>
    </row>
    <row r="141" spans="1:6">
      <c r="A141" s="221"/>
      <c r="B141" s="220"/>
      <c r="C141" s="223"/>
      <c r="E141" s="63" t="s">
        <v>1673</v>
      </c>
      <c r="F141" s="63" t="s">
        <v>641</v>
      </c>
    </row>
    <row r="142" spans="1:6">
      <c r="A142" s="221">
        <f>A138+1</f>
        <v>36</v>
      </c>
      <c r="B142" s="220">
        <f>IF(CNT_DETAILS!I136&gt;0,CNT_DETAILS!I136, CNT_DETAILS!K136)</f>
        <v>0</v>
      </c>
      <c r="C142" s="222" t="str">
        <f>IF(CNT_DETAILS!H136="", "", CNT_DETAILS!H136)</f>
        <v/>
      </c>
      <c r="E142" s="63" t="s">
        <v>88</v>
      </c>
      <c r="F142" s="63" t="s">
        <v>480</v>
      </c>
    </row>
    <row r="143" spans="1:6">
      <c r="A143" s="221"/>
      <c r="B143" s="220"/>
      <c r="C143" s="222"/>
      <c r="E143" s="63" t="s">
        <v>90</v>
      </c>
      <c r="F143" s="63" t="s">
        <v>482</v>
      </c>
    </row>
    <row r="144" spans="1:6">
      <c r="A144" s="221"/>
      <c r="B144" s="220">
        <f>CNT_DETAILS!I138</f>
        <v>0</v>
      </c>
      <c r="C144" s="223" t="str">
        <f>IFERROR(VLOOKUP(C142,'PACKAGE TYPE'!$A$4:$B$100,2,FALSE),"*****")</f>
        <v>*****</v>
      </c>
      <c r="E144" s="63" t="s">
        <v>1445</v>
      </c>
      <c r="F144" s="63" t="s">
        <v>808</v>
      </c>
    </row>
    <row r="145" spans="1:6">
      <c r="A145" s="221"/>
      <c r="B145" s="220"/>
      <c r="C145" s="223"/>
      <c r="E145" s="63" t="s">
        <v>1446</v>
      </c>
      <c r="F145" s="63" t="s">
        <v>809</v>
      </c>
    </row>
    <row r="146" spans="1:6">
      <c r="A146" s="221">
        <f>A142+1</f>
        <v>37</v>
      </c>
      <c r="B146" s="220">
        <f>IF(CNT_DETAILS!I140&gt;0,CNT_DETAILS!I140, CNT_DETAILS!K140)</f>
        <v>0</v>
      </c>
      <c r="C146" s="222" t="str">
        <f>IF(CNT_DETAILS!H140="", "", CNT_DETAILS!H140)</f>
        <v/>
      </c>
      <c r="E146" s="63" t="s">
        <v>1447</v>
      </c>
      <c r="F146" s="63" t="s">
        <v>810</v>
      </c>
    </row>
    <row r="147" spans="1:6">
      <c r="A147" s="221"/>
      <c r="B147" s="220"/>
      <c r="C147" s="222"/>
      <c r="E147" s="63" t="s">
        <v>1448</v>
      </c>
      <c r="F147" s="63" t="s">
        <v>811</v>
      </c>
    </row>
    <row r="148" spans="1:6">
      <c r="A148" s="221"/>
      <c r="B148" s="220">
        <f>CNT_DETAILS!I142</f>
        <v>0</v>
      </c>
      <c r="C148" s="223" t="str">
        <f>IFERROR(VLOOKUP(C146,'PACKAGE TYPE'!$A$4:$B$100,2,FALSE),"*****")</f>
        <v>*****</v>
      </c>
      <c r="E148" s="63" t="s">
        <v>1449</v>
      </c>
      <c r="F148" s="63" t="s">
        <v>812</v>
      </c>
    </row>
    <row r="149" spans="1:6">
      <c r="A149" s="221"/>
      <c r="B149" s="220"/>
      <c r="C149" s="223"/>
      <c r="E149" s="63" t="s">
        <v>89</v>
      </c>
      <c r="F149" s="63" t="s">
        <v>481</v>
      </c>
    </row>
    <row r="150" spans="1:6">
      <c r="A150" s="221">
        <f>A146+1</f>
        <v>38</v>
      </c>
      <c r="B150" s="220">
        <f>IF(CNT_DETAILS!I144&gt;0,CNT_DETAILS!I144, CNT_DETAILS!K144)</f>
        <v>0</v>
      </c>
      <c r="C150" s="222" t="str">
        <f>IF(CNT_DETAILS!H144="", "", CNT_DETAILS!H144)</f>
        <v/>
      </c>
      <c r="E150" s="63" t="s">
        <v>1675</v>
      </c>
      <c r="F150" s="63" t="s">
        <v>645</v>
      </c>
    </row>
    <row r="151" spans="1:6">
      <c r="A151" s="221"/>
      <c r="B151" s="220"/>
      <c r="C151" s="222"/>
      <c r="E151" s="63" t="s">
        <v>1277</v>
      </c>
      <c r="F151" s="63" t="s">
        <v>1386</v>
      </c>
    </row>
    <row r="152" spans="1:6">
      <c r="A152" s="221"/>
      <c r="B152" s="220">
        <f>CNT_DETAILS!I146</f>
        <v>0</v>
      </c>
      <c r="C152" s="223" t="str">
        <f>IFERROR(VLOOKUP(C150,'PACKAGE TYPE'!$A$4:$B$100,2,FALSE),"*****")</f>
        <v>*****</v>
      </c>
      <c r="E152" s="63" t="s">
        <v>217</v>
      </c>
      <c r="F152" s="63" t="s">
        <v>643</v>
      </c>
    </row>
    <row r="153" spans="1:6">
      <c r="A153" s="221"/>
      <c r="B153" s="220"/>
      <c r="C153" s="223"/>
      <c r="E153" s="63" t="s">
        <v>1674</v>
      </c>
      <c r="F153" s="63" t="s">
        <v>644</v>
      </c>
    </row>
    <row r="154" spans="1:6">
      <c r="A154" s="221">
        <f>A150+1</f>
        <v>39</v>
      </c>
      <c r="B154" s="220">
        <f>IF(CNT_DETAILS!I148&gt;0,CNT_DETAILS!I148, CNT_DETAILS!K148)</f>
        <v>0</v>
      </c>
      <c r="C154" s="222" t="str">
        <f>IF(CNT_DETAILS!H148="", "", CNT_DETAILS!H148)</f>
        <v/>
      </c>
      <c r="E154" s="63" t="s">
        <v>1259</v>
      </c>
      <c r="F154" s="63" t="s">
        <v>1380</v>
      </c>
    </row>
    <row r="155" spans="1:6">
      <c r="A155" s="221"/>
      <c r="B155" s="220"/>
      <c r="C155" s="222"/>
      <c r="E155" s="63" t="s">
        <v>91</v>
      </c>
      <c r="F155" s="63" t="s">
        <v>483</v>
      </c>
    </row>
    <row r="156" spans="1:6">
      <c r="A156" s="221"/>
      <c r="B156" s="220">
        <f>CNT_DETAILS!I150</f>
        <v>0</v>
      </c>
      <c r="C156" s="223" t="str">
        <f>IFERROR(VLOOKUP(C154,'PACKAGE TYPE'!$A$4:$B$100,2,FALSE),"*****")</f>
        <v>*****</v>
      </c>
      <c r="E156" s="63" t="s">
        <v>1677</v>
      </c>
      <c r="F156" s="63" t="s">
        <v>648</v>
      </c>
    </row>
    <row r="157" spans="1:6">
      <c r="A157" s="221"/>
      <c r="B157" s="220"/>
      <c r="C157" s="223"/>
      <c r="E157" s="63" t="s">
        <v>1676</v>
      </c>
      <c r="F157" s="63" t="s">
        <v>647</v>
      </c>
    </row>
    <row r="158" spans="1:6">
      <c r="A158" s="221">
        <f>A154+1</f>
        <v>40</v>
      </c>
      <c r="B158" s="220">
        <f>IF(CNT_DETAILS!I152&gt;0,CNT_DETAILS!I152, CNT_DETAILS!K152)</f>
        <v>0</v>
      </c>
      <c r="C158" s="222" t="str">
        <f>IF(CNT_DETAILS!H152="", "", CNT_DETAILS!H152)</f>
        <v/>
      </c>
      <c r="E158" s="63" t="s">
        <v>75</v>
      </c>
      <c r="F158" s="63" t="s">
        <v>463</v>
      </c>
    </row>
    <row r="159" spans="1:6">
      <c r="A159" s="221"/>
      <c r="B159" s="220"/>
      <c r="C159" s="222"/>
      <c r="E159" s="63" t="s">
        <v>112</v>
      </c>
      <c r="F159" s="63" t="s">
        <v>506</v>
      </c>
    </row>
    <row r="160" spans="1:6">
      <c r="A160" s="221"/>
      <c r="B160" s="220">
        <f>CNT_DETAILS!I154</f>
        <v>0</v>
      </c>
      <c r="C160" s="223" t="str">
        <f>IFERROR(VLOOKUP(C158,'PACKAGE TYPE'!$A$4:$B$100,2,FALSE),"*****")</f>
        <v>*****</v>
      </c>
      <c r="E160" s="63" t="s">
        <v>111</v>
      </c>
      <c r="F160" s="63" t="s">
        <v>505</v>
      </c>
    </row>
    <row r="161" spans="1:6">
      <c r="A161" s="221"/>
      <c r="B161" s="220"/>
      <c r="C161" s="223"/>
      <c r="E161" s="63" t="s">
        <v>1242</v>
      </c>
      <c r="F161" s="63" t="s">
        <v>646</v>
      </c>
    </row>
    <row r="162" spans="1:6">
      <c r="A162" s="221">
        <f>A158+1</f>
        <v>41</v>
      </c>
      <c r="B162" s="220">
        <f>IF(CNT_DETAILS!I156&gt;0,CNT_DETAILS!I156, CNT_DETAILS!K156)</f>
        <v>0</v>
      </c>
      <c r="C162" s="222" t="str">
        <f>IF(CNT_DETAILS!H156="", "", CNT_DETAILS!H156)</f>
        <v/>
      </c>
      <c r="E162" s="63" t="s">
        <v>1278</v>
      </c>
      <c r="F162" s="63" t="s">
        <v>1387</v>
      </c>
    </row>
    <row r="163" spans="1:6">
      <c r="A163" s="221"/>
      <c r="B163" s="220"/>
      <c r="C163" s="222"/>
      <c r="E163" s="63" t="s">
        <v>1265</v>
      </c>
      <c r="F163" s="63" t="s">
        <v>942</v>
      </c>
    </row>
    <row r="164" spans="1:6">
      <c r="A164" s="221"/>
      <c r="B164" s="220">
        <f>CNT_DETAILS!I158</f>
        <v>0</v>
      </c>
      <c r="C164" s="223" t="str">
        <f>IFERROR(VLOOKUP(C162,'PACKAGE TYPE'!$A$4:$B$100,2,FALSE),"*****")</f>
        <v>*****</v>
      </c>
      <c r="E164" s="63" t="s">
        <v>1450</v>
      </c>
      <c r="F164" s="63" t="s">
        <v>813</v>
      </c>
    </row>
    <row r="165" spans="1:6">
      <c r="A165" s="221"/>
      <c r="B165" s="220"/>
      <c r="C165" s="223"/>
      <c r="E165" s="63" t="s">
        <v>1453</v>
      </c>
      <c r="F165" s="63" t="s">
        <v>817</v>
      </c>
    </row>
    <row r="166" spans="1:6">
      <c r="A166" s="221">
        <f>A162+1</f>
        <v>42</v>
      </c>
      <c r="B166" s="220">
        <f>IF(CNT_DETAILS!I160&gt;0,CNT_DETAILS!I160, CNT_DETAILS!K160)</f>
        <v>0</v>
      </c>
      <c r="C166" s="222" t="str">
        <f>IF(CNT_DETAILS!H160="", "", CNT_DETAILS!H160)</f>
        <v/>
      </c>
      <c r="E166" s="63" t="s">
        <v>1451</v>
      </c>
      <c r="F166" s="63" t="s">
        <v>814</v>
      </c>
    </row>
    <row r="167" spans="1:6">
      <c r="A167" s="221"/>
      <c r="B167" s="220"/>
      <c r="C167" s="222"/>
      <c r="E167" s="63" t="s">
        <v>92</v>
      </c>
      <c r="F167" s="63" t="s">
        <v>484</v>
      </c>
    </row>
    <row r="168" spans="1:6">
      <c r="A168" s="221"/>
      <c r="B168" s="220">
        <f>CNT_DETAILS!I162</f>
        <v>0</v>
      </c>
      <c r="C168" s="223" t="str">
        <f>IFERROR(VLOOKUP(C166,'PACKAGE TYPE'!$A$4:$B$100,2,FALSE),"*****")</f>
        <v>*****</v>
      </c>
      <c r="E168" s="63" t="s">
        <v>96</v>
      </c>
      <c r="F168" s="63" t="s">
        <v>488</v>
      </c>
    </row>
    <row r="169" spans="1:6">
      <c r="A169" s="221"/>
      <c r="B169" s="220"/>
      <c r="C169" s="223"/>
      <c r="E169" s="63" t="s">
        <v>97</v>
      </c>
      <c r="F169" s="63" t="s">
        <v>489</v>
      </c>
    </row>
    <row r="170" spans="1:6">
      <c r="A170" s="221">
        <f>A166+1</f>
        <v>43</v>
      </c>
      <c r="B170" s="220">
        <f>IF(CNT_DETAILS!I164&gt;0,CNT_DETAILS!I164, CNT_DETAILS!K164)</f>
        <v>0</v>
      </c>
      <c r="C170" s="222" t="str">
        <f>IF(CNT_DETAILS!H164="", "", CNT_DETAILS!H164)</f>
        <v/>
      </c>
      <c r="E170" s="63" t="s">
        <v>1230</v>
      </c>
      <c r="F170" s="63" t="s">
        <v>1363</v>
      </c>
    </row>
    <row r="171" spans="1:6">
      <c r="A171" s="221"/>
      <c r="B171" s="220"/>
      <c r="C171" s="222"/>
      <c r="E171" s="63" t="s">
        <v>447</v>
      </c>
      <c r="F171" s="63" t="s">
        <v>1191</v>
      </c>
    </row>
    <row r="172" spans="1:6">
      <c r="A172" s="221"/>
      <c r="B172" s="220">
        <f>CNT_DETAILS!I166</f>
        <v>0</v>
      </c>
      <c r="C172" s="223" t="str">
        <f>IFERROR(VLOOKUP(C170,'PACKAGE TYPE'!$A$4:$B$100,2,FALSE),"*****")</f>
        <v>*****</v>
      </c>
      <c r="E172" s="63" t="s">
        <v>1460</v>
      </c>
      <c r="F172" s="63" t="s">
        <v>823</v>
      </c>
    </row>
    <row r="173" spans="1:6">
      <c r="A173" s="221"/>
      <c r="B173" s="220"/>
      <c r="C173" s="223"/>
      <c r="E173" s="63" t="s">
        <v>1458</v>
      </c>
      <c r="F173" s="63" t="s">
        <v>1373</v>
      </c>
    </row>
    <row r="174" spans="1:6">
      <c r="A174" s="221">
        <f>A170+1</f>
        <v>44</v>
      </c>
      <c r="B174" s="220">
        <f>IF(CNT_DETAILS!I168&gt;0,CNT_DETAILS!I168, CNT_DETAILS!K168)</f>
        <v>0</v>
      </c>
      <c r="C174" s="222" t="str">
        <f>IF(CNT_DETAILS!H168="", "", CNT_DETAILS!H168)</f>
        <v/>
      </c>
      <c r="E174" s="63" t="s">
        <v>1461</v>
      </c>
      <c r="F174" s="63" t="s">
        <v>824</v>
      </c>
    </row>
    <row r="175" spans="1:6">
      <c r="A175" s="221"/>
      <c r="B175" s="220"/>
      <c r="C175" s="222"/>
      <c r="E175" s="63" t="s">
        <v>1463</v>
      </c>
      <c r="F175" s="63" t="s">
        <v>826</v>
      </c>
    </row>
    <row r="176" spans="1:6">
      <c r="A176" s="221"/>
      <c r="B176" s="220">
        <f>CNT_DETAILS!I170</f>
        <v>0</v>
      </c>
      <c r="C176" s="223" t="str">
        <f>IFERROR(VLOOKUP(C174,'PACKAGE TYPE'!$A$4:$B$100,2,FALSE),"*****")</f>
        <v>*****</v>
      </c>
      <c r="E176" s="63" t="s">
        <v>95</v>
      </c>
      <c r="F176" s="63" t="s">
        <v>487</v>
      </c>
    </row>
    <row r="177" spans="1:6">
      <c r="A177" s="221"/>
      <c r="B177" s="220"/>
      <c r="C177" s="223"/>
      <c r="E177" s="63" t="s">
        <v>1452</v>
      </c>
      <c r="F177" s="63" t="s">
        <v>815</v>
      </c>
    </row>
    <row r="178" spans="1:6">
      <c r="A178" s="221">
        <f>A174+1</f>
        <v>45</v>
      </c>
      <c r="B178" s="220">
        <f>IF(CNT_DETAILS!I172&gt;0,CNT_DETAILS!I172, CNT_DETAILS!K172)</f>
        <v>0</v>
      </c>
      <c r="C178" s="222" t="str">
        <f>IF(CNT_DETAILS!H172="", "", CNT_DETAILS!H172)</f>
        <v/>
      </c>
      <c r="E178" s="63" t="s">
        <v>445</v>
      </c>
      <c r="F178" s="63" t="s">
        <v>1189</v>
      </c>
    </row>
    <row r="179" spans="1:6">
      <c r="A179" s="221"/>
      <c r="B179" s="220"/>
      <c r="C179" s="222"/>
      <c r="E179" s="63" t="s">
        <v>99</v>
      </c>
      <c r="F179" s="63" t="s">
        <v>491</v>
      </c>
    </row>
    <row r="180" spans="1:6">
      <c r="A180" s="221"/>
      <c r="B180" s="220">
        <f>CNT_DETAILS!I174</f>
        <v>0</v>
      </c>
      <c r="C180" s="223" t="str">
        <f>IFERROR(VLOOKUP(C178,'PACKAGE TYPE'!$A$4:$B$100,2,FALSE),"*****")</f>
        <v>*****</v>
      </c>
      <c r="E180" s="63" t="s">
        <v>384</v>
      </c>
      <c r="F180" s="63" t="s">
        <v>1119</v>
      </c>
    </row>
    <row r="181" spans="1:6">
      <c r="A181" s="221"/>
      <c r="B181" s="220"/>
      <c r="C181" s="223"/>
      <c r="E181" s="63" t="s">
        <v>94</v>
      </c>
      <c r="F181" s="63" t="s">
        <v>486</v>
      </c>
    </row>
    <row r="182" spans="1:6">
      <c r="A182" s="221">
        <f>A178+1</f>
        <v>46</v>
      </c>
      <c r="B182" s="220">
        <f>IF(CNT_DETAILS!I176&gt;0,CNT_DETAILS!I176, CNT_DETAILS!K176)</f>
        <v>0</v>
      </c>
      <c r="C182" s="222" t="str">
        <f>IF(CNT_DETAILS!H176="", "", CNT_DETAILS!H176)</f>
        <v/>
      </c>
      <c r="E182" s="63" t="s">
        <v>1271</v>
      </c>
      <c r="F182" s="63" t="s">
        <v>1389</v>
      </c>
    </row>
    <row r="183" spans="1:6">
      <c r="A183" s="221"/>
      <c r="B183" s="220"/>
      <c r="C183" s="222"/>
      <c r="E183" s="63" t="s">
        <v>98</v>
      </c>
      <c r="F183" s="63" t="s">
        <v>490</v>
      </c>
    </row>
    <row r="184" spans="1:6">
      <c r="A184" s="221"/>
      <c r="B184" s="220">
        <f>CNT_DETAILS!I178</f>
        <v>0</v>
      </c>
      <c r="C184" s="223" t="str">
        <f>IFERROR(VLOOKUP(C182,'PACKAGE TYPE'!$A$4:$B$100,2,FALSE),"*****")</f>
        <v>*****</v>
      </c>
      <c r="E184" s="66" t="s">
        <v>1571</v>
      </c>
      <c r="F184" s="63" t="s">
        <v>816</v>
      </c>
    </row>
    <row r="185" spans="1:6">
      <c r="A185" s="221"/>
      <c r="B185" s="220"/>
      <c r="C185" s="223"/>
      <c r="E185" s="63" t="s">
        <v>1279</v>
      </c>
      <c r="F185" s="63" t="s">
        <v>1388</v>
      </c>
    </row>
    <row r="186" spans="1:6">
      <c r="A186" s="221">
        <f>A182+1</f>
        <v>47</v>
      </c>
      <c r="B186" s="220">
        <f>IF(CNT_DETAILS!I180&gt;0,CNT_DETAILS!I180, CNT_DETAILS!K180)</f>
        <v>0</v>
      </c>
      <c r="C186" s="222" t="str">
        <f>IF(CNT_DETAILS!H180="", "", CNT_DETAILS!H180)</f>
        <v/>
      </c>
      <c r="E186" s="63" t="s">
        <v>1652</v>
      </c>
      <c r="F186" s="63" t="s">
        <v>1653</v>
      </c>
    </row>
    <row r="187" spans="1:6">
      <c r="A187" s="221"/>
      <c r="B187" s="220"/>
      <c r="C187" s="222"/>
      <c r="E187" s="63" t="s">
        <v>1454</v>
      </c>
      <c r="F187" s="63" t="s">
        <v>818</v>
      </c>
    </row>
    <row r="188" spans="1:6">
      <c r="A188" s="221"/>
      <c r="B188" s="220">
        <f>CNT_DETAILS!I182</f>
        <v>0</v>
      </c>
      <c r="C188" s="223" t="str">
        <f>IFERROR(VLOOKUP(C186,'PACKAGE TYPE'!$A$4:$B$100,2,FALSE),"*****")</f>
        <v>*****</v>
      </c>
      <c r="E188" s="63" t="s">
        <v>1459</v>
      </c>
      <c r="F188" s="63" t="s">
        <v>822</v>
      </c>
    </row>
    <row r="189" spans="1:6">
      <c r="A189" s="221"/>
      <c r="B189" s="220"/>
      <c r="C189" s="223"/>
      <c r="E189" s="63" t="s">
        <v>1457</v>
      </c>
      <c r="F189" s="63" t="s">
        <v>821</v>
      </c>
    </row>
    <row r="190" spans="1:6">
      <c r="A190" s="221">
        <f>A186+1</f>
        <v>48</v>
      </c>
      <c r="B190" s="220">
        <f>IF(CNT_DETAILS!I184&gt;0,CNT_DETAILS!I184, CNT_DETAILS!K184)</f>
        <v>0</v>
      </c>
      <c r="C190" s="222" t="str">
        <f>IF(CNT_DETAILS!H184="", "", CNT_DETAILS!H184)</f>
        <v/>
      </c>
      <c r="E190" s="63" t="s">
        <v>1462</v>
      </c>
      <c r="F190" s="63" t="s">
        <v>825</v>
      </c>
    </row>
    <row r="191" spans="1:6">
      <c r="A191" s="221"/>
      <c r="B191" s="220"/>
      <c r="C191" s="222"/>
      <c r="E191" s="63" t="s">
        <v>1464</v>
      </c>
      <c r="F191" s="63" t="s">
        <v>827</v>
      </c>
    </row>
    <row r="192" spans="1:6">
      <c r="A192" s="221"/>
      <c r="B192" s="220">
        <f>CNT_DETAILS!I186</f>
        <v>0</v>
      </c>
      <c r="C192" s="223" t="str">
        <f>IFERROR(VLOOKUP(C190,'PACKAGE TYPE'!$A$4:$B$100,2,FALSE),"*****")</f>
        <v>*****</v>
      </c>
      <c r="E192" s="63" t="s">
        <v>1465</v>
      </c>
      <c r="F192" s="63" t="s">
        <v>828</v>
      </c>
    </row>
    <row r="193" spans="1:6">
      <c r="A193" s="221"/>
      <c r="B193" s="220"/>
      <c r="C193" s="223"/>
      <c r="E193" s="63" t="s">
        <v>1456</v>
      </c>
      <c r="F193" s="63" t="s">
        <v>820</v>
      </c>
    </row>
    <row r="194" spans="1:6">
      <c r="A194" s="221">
        <f>A190+1</f>
        <v>49</v>
      </c>
      <c r="B194" s="220">
        <f>IF(CNT_DETAILS!I188&gt;0,CNT_DETAILS!I188, CNT_DETAILS!K188)</f>
        <v>0</v>
      </c>
      <c r="C194" s="222" t="str">
        <f>IF(CNT_DETAILS!H188="", "", CNT_DETAILS!H188)</f>
        <v/>
      </c>
      <c r="E194" s="63" t="s">
        <v>1467</v>
      </c>
      <c r="F194" s="63" t="s">
        <v>830</v>
      </c>
    </row>
    <row r="195" spans="1:6">
      <c r="A195" s="221"/>
      <c r="B195" s="220"/>
      <c r="C195" s="222"/>
      <c r="E195" s="63" t="s">
        <v>1455</v>
      </c>
      <c r="F195" s="63" t="s">
        <v>819</v>
      </c>
    </row>
    <row r="196" spans="1:6">
      <c r="A196" s="221"/>
      <c r="B196" s="220">
        <f>CNT_DETAILS!I190</f>
        <v>0</v>
      </c>
      <c r="C196" s="223" t="str">
        <f>IFERROR(VLOOKUP(C194,'PACKAGE TYPE'!$A$4:$B$100,2,FALSE),"*****")</f>
        <v>*****</v>
      </c>
      <c r="E196" s="63" t="s">
        <v>452</v>
      </c>
      <c r="F196" s="63" t="s">
        <v>1197</v>
      </c>
    </row>
    <row r="197" spans="1:6">
      <c r="A197" s="221"/>
      <c r="B197" s="220"/>
      <c r="C197" s="223"/>
      <c r="E197" s="63" t="s">
        <v>93</v>
      </c>
      <c r="F197" s="63" t="s">
        <v>485</v>
      </c>
    </row>
    <row r="198" spans="1:6">
      <c r="A198" s="221">
        <f>A194+1</f>
        <v>50</v>
      </c>
      <c r="B198" s="220">
        <f>IF(CNT_DETAILS!I192&gt;0,CNT_DETAILS!I192, CNT_DETAILS!K192)</f>
        <v>0</v>
      </c>
      <c r="C198" s="222" t="str">
        <f>IF(CNT_DETAILS!H192="", "", CNT_DETAILS!H192)</f>
        <v/>
      </c>
      <c r="E198" s="63" t="s">
        <v>1280</v>
      </c>
      <c r="F198" s="63" t="s">
        <v>1390</v>
      </c>
    </row>
    <row r="199" spans="1:6">
      <c r="A199" s="221"/>
      <c r="B199" s="220"/>
      <c r="C199" s="222"/>
      <c r="E199" s="63" t="s">
        <v>198</v>
      </c>
      <c r="F199" s="63" t="s">
        <v>596</v>
      </c>
    </row>
    <row r="200" spans="1:6">
      <c r="A200" s="221"/>
      <c r="B200" s="220">
        <f>CNT_DETAILS!I194</f>
        <v>0</v>
      </c>
      <c r="C200" s="223" t="str">
        <f>IFERROR(VLOOKUP(C198,'PACKAGE TYPE'!$A$4:$B$100,2,FALSE),"*****")</f>
        <v>*****</v>
      </c>
      <c r="E200" s="63" t="s">
        <v>446</v>
      </c>
      <c r="F200" s="63" t="s">
        <v>1190</v>
      </c>
    </row>
    <row r="201" spans="1:6">
      <c r="A201" s="221"/>
      <c r="B201" s="220"/>
      <c r="C201" s="223"/>
      <c r="E201" s="63" t="s">
        <v>1466</v>
      </c>
      <c r="F201" s="63" t="s">
        <v>829</v>
      </c>
    </row>
    <row r="202" spans="1:6">
      <c r="A202" s="221">
        <f>A198+1</f>
        <v>51</v>
      </c>
      <c r="B202" s="220">
        <f>IF(CNT_DETAILS!I196&gt;0,CNT_DETAILS!I196, CNT_DETAILS!K196)</f>
        <v>0</v>
      </c>
      <c r="C202" s="222" t="str">
        <f>IF(CNT_DETAILS!H196="", "", CNT_DETAILS!H196)</f>
        <v/>
      </c>
      <c r="E202" s="63" t="s">
        <v>1342</v>
      </c>
      <c r="F202" s="63" t="s">
        <v>1169</v>
      </c>
    </row>
    <row r="203" spans="1:6">
      <c r="A203" s="221"/>
      <c r="B203" s="220"/>
      <c r="C203" s="222"/>
      <c r="E203" s="63" t="s">
        <v>1215</v>
      </c>
      <c r="F203" s="63" t="s">
        <v>1353</v>
      </c>
    </row>
    <row r="204" spans="1:6">
      <c r="A204" s="221"/>
      <c r="B204" s="220">
        <f>CNT_DETAILS!I198</f>
        <v>0</v>
      </c>
      <c r="C204" s="223" t="str">
        <f>IFERROR(VLOOKUP(C202,'PACKAGE TYPE'!$A$4:$B$100,2,FALSE),"*****")</f>
        <v>*****</v>
      </c>
      <c r="E204" s="63" t="s">
        <v>429</v>
      </c>
      <c r="F204" s="63" t="s">
        <v>1170</v>
      </c>
    </row>
    <row r="205" spans="1:6">
      <c r="A205" s="221"/>
      <c r="B205" s="220"/>
      <c r="C205" s="223"/>
      <c r="E205" s="63" t="s">
        <v>100</v>
      </c>
      <c r="F205" s="63" t="s">
        <v>492</v>
      </c>
    </row>
    <row r="206" spans="1:6">
      <c r="A206" s="221">
        <f>A202+1</f>
        <v>52</v>
      </c>
      <c r="B206" s="220">
        <f>IF(CNT_DETAILS!I200&gt;0,CNT_DETAILS!I200, CNT_DETAILS!K200)</f>
        <v>0</v>
      </c>
      <c r="C206" s="222" t="str">
        <f>IF(CNT_DETAILS!H200="", "", CNT_DETAILS!H200)</f>
        <v/>
      </c>
      <c r="E206" s="63" t="s">
        <v>448</v>
      </c>
      <c r="F206" s="63" t="s">
        <v>1192</v>
      </c>
    </row>
    <row r="207" spans="1:6">
      <c r="A207" s="221"/>
      <c r="B207" s="220"/>
      <c r="C207" s="222"/>
      <c r="E207" s="63" t="s">
        <v>101</v>
      </c>
      <c r="F207" s="63" t="s">
        <v>493</v>
      </c>
    </row>
    <row r="208" spans="1:6">
      <c r="A208" s="221"/>
      <c r="B208" s="220">
        <f>CNT_DETAILS!I202</f>
        <v>0</v>
      </c>
      <c r="C208" s="223" t="str">
        <f>IFERROR(VLOOKUP(C206,'PACKAGE TYPE'!$A$4:$B$100,2,FALSE),"*****")</f>
        <v>*****</v>
      </c>
      <c r="E208" s="63" t="s">
        <v>1323</v>
      </c>
      <c r="F208" s="63" t="s">
        <v>992</v>
      </c>
    </row>
    <row r="209" spans="1:6">
      <c r="A209" s="221"/>
      <c r="B209" s="220"/>
      <c r="C209" s="223"/>
      <c r="E209" s="63" t="s">
        <v>218</v>
      </c>
      <c r="F209" s="63" t="s">
        <v>649</v>
      </c>
    </row>
    <row r="210" spans="1:6">
      <c r="A210" s="221">
        <f>A206+1</f>
        <v>53</v>
      </c>
      <c r="B210" s="220">
        <f>IF(CNT_DETAILS!I204&gt;0,CNT_DETAILS!I204, CNT_DETAILS!K204)</f>
        <v>0</v>
      </c>
      <c r="C210" s="222" t="str">
        <f>IF(CNT_DETAILS!H204="", "", CNT_DETAILS!H204)</f>
        <v/>
      </c>
      <c r="E210" s="63" t="s">
        <v>1469</v>
      </c>
      <c r="F210" s="63" t="s">
        <v>832</v>
      </c>
    </row>
    <row r="211" spans="1:6">
      <c r="A211" s="221"/>
      <c r="B211" s="220"/>
      <c r="C211" s="222"/>
      <c r="E211" s="63" t="s">
        <v>1470</v>
      </c>
      <c r="F211" s="63" t="s">
        <v>833</v>
      </c>
    </row>
    <row r="212" spans="1:6">
      <c r="A212" s="221"/>
      <c r="B212" s="220">
        <f>CNT_DETAILS!I206</f>
        <v>0</v>
      </c>
      <c r="C212" s="223" t="str">
        <f>IFERROR(VLOOKUP(C210,'PACKAGE TYPE'!$A$4:$B$100,2,FALSE),"*****")</f>
        <v>*****</v>
      </c>
      <c r="E212" s="63" t="s">
        <v>1261</v>
      </c>
      <c r="F212" s="63" t="s">
        <v>934</v>
      </c>
    </row>
    <row r="213" spans="1:6">
      <c r="A213" s="221"/>
      <c r="B213" s="220"/>
      <c r="C213" s="223"/>
      <c r="E213" s="63" t="s">
        <v>1281</v>
      </c>
      <c r="F213" s="63" t="s">
        <v>1391</v>
      </c>
    </row>
    <row r="214" spans="1:6">
      <c r="A214" s="221">
        <f>A210+1</f>
        <v>54</v>
      </c>
      <c r="B214" s="220">
        <f>IF(CNT_DETAILS!I208&gt;0,CNT_DETAILS!I208, CNT_DETAILS!K208)</f>
        <v>0</v>
      </c>
      <c r="C214" s="222" t="str">
        <f>IF(CNT_DETAILS!H208="", "", CNT_DETAILS!H208)</f>
        <v/>
      </c>
      <c r="E214" s="63" t="s">
        <v>317</v>
      </c>
      <c r="F214" s="63" t="s">
        <v>993</v>
      </c>
    </row>
    <row r="215" spans="1:6">
      <c r="A215" s="221"/>
      <c r="B215" s="220"/>
      <c r="C215" s="222"/>
      <c r="E215" s="63" t="s">
        <v>1471</v>
      </c>
      <c r="F215" s="63" t="s">
        <v>834</v>
      </c>
    </row>
    <row r="216" spans="1:6">
      <c r="A216" s="221"/>
      <c r="B216" s="220">
        <f>CNT_DETAILS!I210</f>
        <v>0</v>
      </c>
      <c r="C216" s="223" t="str">
        <f>IFERROR(VLOOKUP(C214,'PACKAGE TYPE'!$A$4:$B$100,2,FALSE),"*****")</f>
        <v>*****</v>
      </c>
      <c r="E216" s="63" t="s">
        <v>1473</v>
      </c>
      <c r="F216" s="63" t="s">
        <v>836</v>
      </c>
    </row>
    <row r="217" spans="1:6">
      <c r="A217" s="221"/>
      <c r="B217" s="220"/>
      <c r="C217" s="223"/>
      <c r="E217" s="63" t="s">
        <v>1472</v>
      </c>
      <c r="F217" s="63" t="s">
        <v>835</v>
      </c>
    </row>
    <row r="218" spans="1:6">
      <c r="A218" s="221">
        <f>A214+1</f>
        <v>55</v>
      </c>
      <c r="B218" s="220">
        <f>IF(CNT_DETAILS!I212&gt;0,CNT_DETAILS!I212, CNT_DETAILS!K212)</f>
        <v>0</v>
      </c>
      <c r="C218" s="222" t="str">
        <f>IF(CNT_DETAILS!H212="", "", CNT_DETAILS!H212)</f>
        <v/>
      </c>
      <c r="E218" s="67" t="s">
        <v>1560</v>
      </c>
      <c r="F218" s="63" t="s">
        <v>1561</v>
      </c>
    </row>
    <row r="219" spans="1:6">
      <c r="A219" s="221"/>
      <c r="B219" s="220"/>
      <c r="C219" s="222"/>
      <c r="E219" s="63" t="s">
        <v>1474</v>
      </c>
      <c r="F219" s="63" t="s">
        <v>837</v>
      </c>
    </row>
    <row r="220" spans="1:6">
      <c r="A220" s="221"/>
      <c r="B220" s="220">
        <f>CNT_DETAILS!I214</f>
        <v>0</v>
      </c>
      <c r="C220" s="223" t="str">
        <f>IFERROR(VLOOKUP(C218,'PACKAGE TYPE'!$A$4:$B$100,2,FALSE),"*****")</f>
        <v>*****</v>
      </c>
      <c r="E220" s="63" t="s">
        <v>1475</v>
      </c>
      <c r="F220" s="63" t="s">
        <v>838</v>
      </c>
    </row>
    <row r="221" spans="1:6">
      <c r="A221" s="221"/>
      <c r="B221" s="220"/>
      <c r="C221" s="223"/>
      <c r="E221" s="63" t="s">
        <v>219</v>
      </c>
      <c r="F221" s="63" t="s">
        <v>629</v>
      </c>
    </row>
    <row r="222" spans="1:6">
      <c r="A222" s="221">
        <f>A218+1</f>
        <v>56</v>
      </c>
      <c r="B222" s="220">
        <f>IF(CNT_DETAILS!I216&gt;0,CNT_DETAILS!I216, CNT_DETAILS!K216)</f>
        <v>0</v>
      </c>
      <c r="C222" s="222" t="str">
        <f>IF(CNT_DETAILS!H216="", "", CNT_DETAILS!H216)</f>
        <v/>
      </c>
      <c r="E222" s="63" t="s">
        <v>1678</v>
      </c>
      <c r="F222" s="63" t="s">
        <v>650</v>
      </c>
    </row>
    <row r="223" spans="1:6">
      <c r="A223" s="221"/>
      <c r="B223" s="220"/>
      <c r="C223" s="222"/>
      <c r="E223" s="63" t="s">
        <v>1668</v>
      </c>
      <c r="F223" s="63" t="s">
        <v>635</v>
      </c>
    </row>
    <row r="224" spans="1:6">
      <c r="A224" s="221"/>
      <c r="B224" s="220">
        <f>CNT_DETAILS!I218</f>
        <v>0</v>
      </c>
      <c r="C224" s="223" t="str">
        <f>IFERROR(VLOOKUP(C222,'PACKAGE TYPE'!$A$4:$B$100,2,FALSE),"*****")</f>
        <v>*****</v>
      </c>
      <c r="E224" s="63" t="s">
        <v>1597</v>
      </c>
      <c r="F224" s="63" t="s">
        <v>994</v>
      </c>
    </row>
    <row r="225" spans="1:6">
      <c r="A225" s="221"/>
      <c r="B225" s="220"/>
      <c r="C225" s="223"/>
      <c r="E225" s="63" t="s">
        <v>1669</v>
      </c>
      <c r="F225" s="63" t="s">
        <v>636</v>
      </c>
    </row>
    <row r="226" spans="1:6">
      <c r="A226" s="221">
        <f>A222+1</f>
        <v>57</v>
      </c>
      <c r="B226" s="220">
        <f>IF(CNT_DETAILS!I220&gt;0,CNT_DETAILS!I220, CNT_DETAILS!K220)</f>
        <v>0</v>
      </c>
      <c r="C226" s="222" t="str">
        <f>IF(CNT_DETAILS!H220="", "", CNT_DETAILS!H220)</f>
        <v/>
      </c>
      <c r="E226" s="63" t="s">
        <v>106</v>
      </c>
      <c r="F226" s="63" t="s">
        <v>499</v>
      </c>
    </row>
    <row r="227" spans="1:6">
      <c r="A227" s="221"/>
      <c r="B227" s="220"/>
      <c r="C227" s="222"/>
      <c r="E227" s="63" t="s">
        <v>102</v>
      </c>
      <c r="F227" s="63" t="s">
        <v>504</v>
      </c>
    </row>
    <row r="228" spans="1:6">
      <c r="A228" s="221"/>
      <c r="B228" s="220">
        <f>CNT_DETAILS!I222</f>
        <v>0</v>
      </c>
      <c r="C228" s="223" t="str">
        <f>IFERROR(VLOOKUP(C226,'PACKAGE TYPE'!$A$4:$B$100,2,FALSE),"*****")</f>
        <v>*****</v>
      </c>
      <c r="E228" s="63" t="s">
        <v>105</v>
      </c>
      <c r="F228" s="63" t="s">
        <v>498</v>
      </c>
    </row>
    <row r="229" spans="1:6">
      <c r="A229" s="221"/>
      <c r="B229" s="220"/>
      <c r="C229" s="223"/>
      <c r="E229" s="63" t="s">
        <v>104</v>
      </c>
      <c r="F229" s="63" t="s">
        <v>495</v>
      </c>
    </row>
    <row r="230" spans="1:6">
      <c r="A230" s="221">
        <f>A226+1</f>
        <v>58</v>
      </c>
      <c r="B230" s="220">
        <f>IF(CNT_DETAILS!I224&gt;0,CNT_DETAILS!I224, CNT_DETAILS!K224)</f>
        <v>0</v>
      </c>
      <c r="C230" s="222" t="str">
        <f>IF(CNT_DETAILS!H224="", "", CNT_DETAILS!H224)</f>
        <v/>
      </c>
      <c r="E230" s="63" t="s">
        <v>1217</v>
      </c>
      <c r="F230" s="63" t="s">
        <v>497</v>
      </c>
    </row>
    <row r="231" spans="1:6">
      <c r="A231" s="221"/>
      <c r="B231" s="220"/>
      <c r="C231" s="222"/>
      <c r="E231" s="63" t="s">
        <v>163</v>
      </c>
      <c r="F231" s="63" t="s">
        <v>558</v>
      </c>
    </row>
    <row r="232" spans="1:6">
      <c r="A232" s="221"/>
      <c r="B232" s="220">
        <f>CNT_DETAILS!I226</f>
        <v>0</v>
      </c>
      <c r="C232" s="223" t="str">
        <f>IFERROR(VLOOKUP(C230,'PACKAGE TYPE'!$A$4:$B$100,2,FALSE),"*****")</f>
        <v>*****</v>
      </c>
      <c r="E232" s="63" t="s">
        <v>103</v>
      </c>
      <c r="F232" s="63" t="s">
        <v>494</v>
      </c>
    </row>
    <row r="233" spans="1:6">
      <c r="A233" s="221"/>
      <c r="B233" s="220"/>
      <c r="C233" s="223"/>
      <c r="E233" s="63" t="s">
        <v>1219</v>
      </c>
      <c r="F233" s="63" t="s">
        <v>1356</v>
      </c>
    </row>
    <row r="234" spans="1:6">
      <c r="A234" s="221">
        <f>A230+1</f>
        <v>59</v>
      </c>
      <c r="B234" s="220">
        <f>IF(CNT_DETAILS!I228&gt;0,CNT_DETAILS!I228, CNT_DETAILS!K228)</f>
        <v>0</v>
      </c>
      <c r="C234" s="222" t="str">
        <f>IF(CNT_DETAILS!H228="", "", CNT_DETAILS!H228)</f>
        <v/>
      </c>
      <c r="E234" s="63" t="s">
        <v>1218</v>
      </c>
      <c r="F234" s="63" t="s">
        <v>1355</v>
      </c>
    </row>
    <row r="235" spans="1:6">
      <c r="A235" s="221"/>
      <c r="B235" s="220"/>
      <c r="C235" s="222"/>
      <c r="E235" s="63" t="s">
        <v>107</v>
      </c>
      <c r="F235" s="63" t="s">
        <v>500</v>
      </c>
    </row>
    <row r="236" spans="1:6">
      <c r="A236" s="221"/>
      <c r="B236" s="220">
        <f>CNT_DETAILS!I230</f>
        <v>0</v>
      </c>
      <c r="C236" s="223" t="str">
        <f>IFERROR(VLOOKUP(C234,'PACKAGE TYPE'!$A$4:$B$100,2,FALSE),"*****")</f>
        <v>*****</v>
      </c>
      <c r="E236" s="63" t="s">
        <v>1216</v>
      </c>
      <c r="F236" s="63" t="s">
        <v>496</v>
      </c>
    </row>
    <row r="237" spans="1:6">
      <c r="A237" s="221"/>
      <c r="B237" s="220"/>
      <c r="C237" s="223"/>
      <c r="E237" s="63" t="s">
        <v>318</v>
      </c>
      <c r="F237" s="63" t="s">
        <v>995</v>
      </c>
    </row>
    <row r="238" spans="1:6">
      <c r="A238" s="221">
        <f>A234+1</f>
        <v>60</v>
      </c>
      <c r="B238" s="220">
        <f>IF(CNT_DETAILS!I232&gt;0,CNT_DETAILS!I232, CNT_DETAILS!K232)</f>
        <v>0</v>
      </c>
      <c r="C238" s="222" t="str">
        <f>IF(CNT_DETAILS!H232="", "", CNT_DETAILS!H232)</f>
        <v/>
      </c>
      <c r="E238" s="63" t="s">
        <v>1332</v>
      </c>
      <c r="F238" s="63" t="s">
        <v>1103</v>
      </c>
    </row>
    <row r="239" spans="1:6">
      <c r="A239" s="221"/>
      <c r="B239" s="220"/>
      <c r="C239" s="222"/>
      <c r="E239" s="63" t="s">
        <v>1598</v>
      </c>
      <c r="F239" s="63" t="s">
        <v>996</v>
      </c>
    </row>
    <row r="240" spans="1:6">
      <c r="A240" s="221"/>
      <c r="B240" s="220">
        <f>CNT_DETAILS!I234</f>
        <v>0</v>
      </c>
      <c r="C240" s="223" t="str">
        <f>IFERROR(VLOOKUP(C238,'PACKAGE TYPE'!$A$4:$B$100,2,FALSE),"*****")</f>
        <v>*****</v>
      </c>
      <c r="E240" s="63" t="s">
        <v>1484</v>
      </c>
      <c r="F240" s="63" t="s">
        <v>847</v>
      </c>
    </row>
    <row r="241" spans="1:6">
      <c r="A241" s="221"/>
      <c r="B241" s="220"/>
      <c r="C241" s="223"/>
      <c r="E241" s="63" t="s">
        <v>1683</v>
      </c>
      <c r="F241" s="63" t="s">
        <v>661</v>
      </c>
    </row>
    <row r="242" spans="1:6">
      <c r="A242" s="221">
        <f>A238+1</f>
        <v>61</v>
      </c>
      <c r="B242" s="220">
        <f>IF(CNT_DETAILS!I236&gt;0,CNT_DETAILS!I236, CNT_DETAILS!K236)</f>
        <v>0</v>
      </c>
      <c r="C242" s="222" t="str">
        <f>IF(CNT_DETAILS!H236="", "", CNT_DETAILS!H236)</f>
        <v/>
      </c>
      <c r="E242" s="63" t="s">
        <v>1285</v>
      </c>
      <c r="F242" s="63" t="s">
        <v>1395</v>
      </c>
    </row>
    <row r="243" spans="1:6">
      <c r="A243" s="221"/>
      <c r="B243" s="220"/>
      <c r="C243" s="222"/>
      <c r="E243" s="63" t="s">
        <v>1479</v>
      </c>
      <c r="F243" s="63" t="s">
        <v>842</v>
      </c>
    </row>
    <row r="244" spans="1:6">
      <c r="A244" s="221"/>
      <c r="B244" s="220">
        <f>CNT_DETAILS!I238</f>
        <v>0</v>
      </c>
      <c r="C244" s="223" t="str">
        <f>IFERROR(VLOOKUP(C242,'PACKAGE TYPE'!$A$4:$B$100,2,FALSE),"*****")</f>
        <v>*****</v>
      </c>
      <c r="E244" s="63" t="s">
        <v>1483</v>
      </c>
      <c r="F244" s="63" t="s">
        <v>846</v>
      </c>
    </row>
    <row r="245" spans="1:6">
      <c r="A245" s="221"/>
      <c r="B245" s="220"/>
      <c r="C245" s="223"/>
      <c r="E245" s="63" t="s">
        <v>1481</v>
      </c>
      <c r="F245" s="63" t="s">
        <v>843</v>
      </c>
    </row>
    <row r="246" spans="1:6">
      <c r="A246" s="221">
        <f>A242+1</f>
        <v>62</v>
      </c>
      <c r="B246" s="220">
        <f>IF(CNT_DETAILS!I240&gt;0,CNT_DETAILS!I240, CNT_DETAILS!K240)</f>
        <v>0</v>
      </c>
      <c r="C246" s="222" t="str">
        <f>IF(CNT_DETAILS!H240="", "", CNT_DETAILS!H240)</f>
        <v/>
      </c>
      <c r="E246" s="63" t="s">
        <v>1262</v>
      </c>
      <c r="F246" s="63" t="s">
        <v>935</v>
      </c>
    </row>
    <row r="247" spans="1:6">
      <c r="A247" s="221"/>
      <c r="B247" s="220"/>
      <c r="C247" s="222"/>
      <c r="E247" s="63" t="s">
        <v>1336</v>
      </c>
      <c r="F247" s="63" t="s">
        <v>1122</v>
      </c>
    </row>
    <row r="248" spans="1:6">
      <c r="A248" s="221"/>
      <c r="B248" s="220">
        <f>CNT_DETAILS!I242</f>
        <v>0</v>
      </c>
      <c r="C248" s="223" t="str">
        <f>IFERROR(VLOOKUP(C246,'PACKAGE TYPE'!$A$4:$B$100,2,FALSE),"*****")</f>
        <v>*****</v>
      </c>
      <c r="E248" s="63" t="s">
        <v>1578</v>
      </c>
      <c r="F248" s="63" t="s">
        <v>1172</v>
      </c>
    </row>
    <row r="249" spans="1:6">
      <c r="A249" s="221"/>
      <c r="B249" s="220"/>
      <c r="C249" s="223"/>
      <c r="E249" s="63" t="s">
        <v>1599</v>
      </c>
      <c r="F249" s="63" t="s">
        <v>1009</v>
      </c>
    </row>
    <row r="250" spans="1:6">
      <c r="A250" s="221">
        <f>A246+1</f>
        <v>63</v>
      </c>
      <c r="B250" s="220">
        <f>IF(CNT_DETAILS!I244&gt;0,CNT_DETAILS!I244, CNT_DETAILS!K244)</f>
        <v>0</v>
      </c>
      <c r="C250" s="222" t="str">
        <f>IF(CNT_DETAILS!H244="", "", CNT_DETAILS!H244)</f>
        <v/>
      </c>
      <c r="E250" s="63" t="s">
        <v>1476</v>
      </c>
      <c r="F250" s="63" t="s">
        <v>839</v>
      </c>
    </row>
    <row r="251" spans="1:6">
      <c r="A251" s="221"/>
      <c r="B251" s="220"/>
      <c r="C251" s="222"/>
      <c r="E251" s="63" t="s">
        <v>1679</v>
      </c>
      <c r="F251" s="63" t="s">
        <v>652</v>
      </c>
    </row>
    <row r="252" spans="1:6">
      <c r="A252" s="221"/>
      <c r="B252" s="220">
        <f>CNT_DETAILS!I246</f>
        <v>0</v>
      </c>
      <c r="C252" s="223" t="str">
        <f>IFERROR(VLOOKUP(C250,'PACKAGE TYPE'!$A$4:$B$100,2,FALSE),"*****")</f>
        <v>*****</v>
      </c>
      <c r="E252" s="63" t="s">
        <v>108</v>
      </c>
      <c r="F252" s="63" t="s">
        <v>501</v>
      </c>
    </row>
    <row r="253" spans="1:6">
      <c r="A253" s="221"/>
      <c r="B253" s="220"/>
      <c r="C253" s="223"/>
      <c r="E253" s="63" t="s">
        <v>1486</v>
      </c>
      <c r="F253" s="63" t="s">
        <v>849</v>
      </c>
    </row>
    <row r="254" spans="1:6">
      <c r="A254" s="221">
        <f>A250+1</f>
        <v>64</v>
      </c>
      <c r="B254" s="220">
        <f>IF(CNT_DETAILS!I248&gt;0,CNT_DETAILS!I248, CNT_DETAILS!K248)</f>
        <v>0</v>
      </c>
      <c r="C254" s="222" t="str">
        <f>IF(CNT_DETAILS!H248="", "", CNT_DETAILS!H248)</f>
        <v/>
      </c>
      <c r="E254" s="63" t="s">
        <v>1490</v>
      </c>
      <c r="F254" s="63" t="s">
        <v>853</v>
      </c>
    </row>
    <row r="255" spans="1:6">
      <c r="A255" s="221"/>
      <c r="B255" s="220"/>
      <c r="C255" s="222"/>
      <c r="E255" s="63" t="s">
        <v>1489</v>
      </c>
      <c r="F255" s="63" t="s">
        <v>852</v>
      </c>
    </row>
    <row r="256" spans="1:6">
      <c r="A256" s="221"/>
      <c r="B256" s="220">
        <f>CNT_DETAILS!I250</f>
        <v>0</v>
      </c>
      <c r="C256" s="223" t="str">
        <f>IFERROR(VLOOKUP(C254,'PACKAGE TYPE'!$A$4:$B$100,2,FALSE),"*****")</f>
        <v>*****</v>
      </c>
      <c r="E256" s="63" t="s">
        <v>1282</v>
      </c>
      <c r="F256" s="63" t="s">
        <v>1392</v>
      </c>
    </row>
    <row r="257" spans="1:6">
      <c r="A257" s="221"/>
      <c r="B257" s="220"/>
      <c r="C257" s="223"/>
      <c r="E257" s="63" t="s">
        <v>224</v>
      </c>
      <c r="F257" s="63" t="s">
        <v>657</v>
      </c>
    </row>
    <row r="258" spans="1:6">
      <c r="A258" s="221">
        <f>A254+1</f>
        <v>65</v>
      </c>
      <c r="B258" s="220">
        <f>IF(CNT_DETAILS!I252&gt;0,CNT_DETAILS!I252, CNT_DETAILS!K252)</f>
        <v>0</v>
      </c>
      <c r="C258" s="222" t="str">
        <f>IF(CNT_DETAILS!H252="", "", CNT_DETAILS!H252)</f>
        <v/>
      </c>
      <c r="E258" s="63" t="s">
        <v>1579</v>
      </c>
      <c r="F258" s="63" t="s">
        <v>1171</v>
      </c>
    </row>
    <row r="259" spans="1:6">
      <c r="A259" s="221"/>
      <c r="B259" s="220"/>
      <c r="C259" s="222"/>
      <c r="E259" s="63" t="s">
        <v>323</v>
      </c>
      <c r="F259" s="63" t="s">
        <v>1004</v>
      </c>
    </row>
    <row r="260" spans="1:6">
      <c r="A260" s="221"/>
      <c r="B260" s="220">
        <f>CNT_DETAILS!I254</f>
        <v>0</v>
      </c>
      <c r="C260" s="223" t="str">
        <f>IFERROR(VLOOKUP(C258,'PACKAGE TYPE'!$A$4:$B$100,2,FALSE),"*****")</f>
        <v>*****</v>
      </c>
      <c r="E260" s="63" t="s">
        <v>322</v>
      </c>
      <c r="F260" s="63" t="s">
        <v>1003</v>
      </c>
    </row>
    <row r="261" spans="1:6">
      <c r="A261" s="221"/>
      <c r="B261" s="220"/>
      <c r="C261" s="223"/>
      <c r="E261" s="63" t="s">
        <v>1680</v>
      </c>
      <c r="F261" s="63" t="s">
        <v>655</v>
      </c>
    </row>
    <row r="262" spans="1:6">
      <c r="A262" s="221">
        <f>A258+1</f>
        <v>66</v>
      </c>
      <c r="B262" s="220">
        <f>IF(CNT_DETAILS!I256&gt;0,CNT_DETAILS!I256, CNT_DETAILS!K256)</f>
        <v>0</v>
      </c>
      <c r="C262" s="222" t="str">
        <f>IF(CNT_DETAILS!H256="", "", CNT_DETAILS!H256)</f>
        <v/>
      </c>
      <c r="E262" s="63" t="s">
        <v>1283</v>
      </c>
      <c r="F262" s="63" t="s">
        <v>1393</v>
      </c>
    </row>
    <row r="263" spans="1:6">
      <c r="A263" s="221"/>
      <c r="B263" s="220"/>
      <c r="C263" s="222"/>
      <c r="E263" s="63" t="s">
        <v>1324</v>
      </c>
      <c r="F263" s="63" t="s">
        <v>1431</v>
      </c>
    </row>
    <row r="264" spans="1:6">
      <c r="A264" s="221"/>
      <c r="B264" s="220">
        <f>CNT_DETAILS!I258</f>
        <v>0</v>
      </c>
      <c r="C264" s="223" t="str">
        <f>IFERROR(VLOOKUP(C262,'PACKAGE TYPE'!$A$4:$B$100,2,FALSE),"*****")</f>
        <v>*****</v>
      </c>
      <c r="E264" s="63" t="s">
        <v>223</v>
      </c>
      <c r="F264" s="63" t="s">
        <v>656</v>
      </c>
    </row>
    <row r="265" spans="1:6">
      <c r="A265" s="221"/>
      <c r="B265" s="220"/>
      <c r="C265" s="223"/>
      <c r="E265" s="63" t="s">
        <v>372</v>
      </c>
      <c r="F265" s="63" t="s">
        <v>1104</v>
      </c>
    </row>
    <row r="266" spans="1:6">
      <c r="A266" s="221">
        <f>A262+1</f>
        <v>67</v>
      </c>
      <c r="B266" s="220">
        <f>IF(CNT_DETAILS!I260&gt;0,CNT_DETAILS!I260, CNT_DETAILS!K260)</f>
        <v>0</v>
      </c>
      <c r="C266" s="222" t="str">
        <f>IF(CNT_DETAILS!H260="", "", CNT_DETAILS!H260)</f>
        <v/>
      </c>
      <c r="E266" s="63" t="s">
        <v>227</v>
      </c>
      <c r="F266" s="63" t="s">
        <v>664</v>
      </c>
    </row>
    <row r="267" spans="1:6">
      <c r="A267" s="221"/>
      <c r="B267" s="220"/>
      <c r="C267" s="222"/>
      <c r="E267" s="63" t="s">
        <v>1243</v>
      </c>
      <c r="F267" s="63" t="s">
        <v>665</v>
      </c>
    </row>
    <row r="268" spans="1:6">
      <c r="A268" s="221"/>
      <c r="B268" s="220">
        <f>CNT_DETAILS!I262</f>
        <v>0</v>
      </c>
      <c r="C268" s="223" t="str">
        <f>IFERROR(VLOOKUP(C266,'PACKAGE TYPE'!$A$4:$B$100,2,FALSE),"*****")</f>
        <v>*****</v>
      </c>
      <c r="E268" s="63" t="s">
        <v>1284</v>
      </c>
      <c r="F268" s="63" t="s">
        <v>1394</v>
      </c>
    </row>
    <row r="269" spans="1:6">
      <c r="A269" s="221"/>
      <c r="B269" s="220"/>
      <c r="C269" s="223"/>
      <c r="E269" s="63" t="s">
        <v>388</v>
      </c>
      <c r="F269" s="63" t="s">
        <v>1124</v>
      </c>
    </row>
    <row r="270" spans="1:6">
      <c r="A270" s="221">
        <f>A266+1</f>
        <v>68</v>
      </c>
      <c r="B270" s="220">
        <f>IF(CNT_DETAILS!I264&gt;0,CNT_DETAILS!I264, CNT_DETAILS!K264)</f>
        <v>0</v>
      </c>
      <c r="C270" s="222" t="str">
        <f>IF(CNT_DETAILS!H264="", "", CNT_DETAILS!H264)</f>
        <v/>
      </c>
      <c r="E270" s="63" t="s">
        <v>1681</v>
      </c>
      <c r="F270" s="63" t="s">
        <v>658</v>
      </c>
    </row>
    <row r="271" spans="1:6">
      <c r="A271" s="221"/>
      <c r="B271" s="220"/>
      <c r="C271" s="222"/>
      <c r="E271" s="63" t="s">
        <v>1478</v>
      </c>
      <c r="F271" s="63" t="s">
        <v>841</v>
      </c>
    </row>
    <row r="272" spans="1:6">
      <c r="A272" s="221"/>
      <c r="B272" s="220">
        <f>CNT_DETAILS!I266</f>
        <v>0</v>
      </c>
      <c r="C272" s="223" t="str">
        <f>IFERROR(VLOOKUP(C270,'PACKAGE TYPE'!$A$4:$B$100,2,FALSE),"*****")</f>
        <v>*****</v>
      </c>
      <c r="E272" s="63" t="s">
        <v>324</v>
      </c>
      <c r="F272" s="63" t="s">
        <v>1005</v>
      </c>
    </row>
    <row r="273" spans="1:6">
      <c r="A273" s="221"/>
      <c r="B273" s="220"/>
      <c r="C273" s="223"/>
      <c r="E273" s="63" t="s">
        <v>225</v>
      </c>
      <c r="F273" s="63" t="s">
        <v>660</v>
      </c>
    </row>
    <row r="274" spans="1:6">
      <c r="A274" s="221">
        <f>A270+1</f>
        <v>69</v>
      </c>
      <c r="B274" s="220">
        <f>IF(CNT_DETAILS!I268&gt;0,CNT_DETAILS!I268, CNT_DETAILS!K268)</f>
        <v>0</v>
      </c>
      <c r="C274" s="222" t="str">
        <f>IF(CNT_DETAILS!H268="", "", CNT_DETAILS!H268)</f>
        <v/>
      </c>
      <c r="E274" s="63" t="s">
        <v>1600</v>
      </c>
      <c r="F274" s="63" t="s">
        <v>1006</v>
      </c>
    </row>
    <row r="275" spans="1:6">
      <c r="A275" s="221"/>
      <c r="B275" s="220"/>
      <c r="C275" s="222"/>
      <c r="E275" s="66" t="s">
        <v>1572</v>
      </c>
      <c r="F275" s="63" t="s">
        <v>845</v>
      </c>
    </row>
    <row r="276" spans="1:6">
      <c r="A276" s="221"/>
      <c r="B276" s="220">
        <f>CNT_DETAILS!I270</f>
        <v>0</v>
      </c>
      <c r="C276" s="223" t="str">
        <f>IFERROR(VLOOKUP(C274,'PACKAGE TYPE'!$A$4:$B$100,2,FALSE),"*****")</f>
        <v>*****</v>
      </c>
      <c r="E276" s="63" t="s">
        <v>1482</v>
      </c>
      <c r="F276" s="63" t="s">
        <v>844</v>
      </c>
    </row>
    <row r="277" spans="1:6">
      <c r="A277" s="221"/>
      <c r="B277" s="220"/>
      <c r="C277" s="223"/>
      <c r="E277" s="63" t="s">
        <v>1491</v>
      </c>
      <c r="F277" s="63" t="s">
        <v>854</v>
      </c>
    </row>
    <row r="278" spans="1:6">
      <c r="A278" s="221">
        <f>A274+1</f>
        <v>70</v>
      </c>
      <c r="B278" s="220">
        <f>IF(CNT_DETAILS!I272&gt;0,CNT_DETAILS!I272, CNT_DETAILS!K272)</f>
        <v>0</v>
      </c>
      <c r="C278" s="222" t="str">
        <f>IF(CNT_DETAILS!H272="", "", CNT_DETAILS!H272)</f>
        <v/>
      </c>
      <c r="E278" s="63" t="s">
        <v>1337</v>
      </c>
      <c r="F278" s="63" t="s">
        <v>1127</v>
      </c>
    </row>
    <row r="279" spans="1:6">
      <c r="A279" s="221"/>
      <c r="B279" s="220"/>
      <c r="C279" s="222"/>
      <c r="E279" s="63" t="s">
        <v>1552</v>
      </c>
      <c r="F279" s="63" t="s">
        <v>921</v>
      </c>
    </row>
    <row r="280" spans="1:6">
      <c r="A280" s="221"/>
      <c r="B280" s="220">
        <f>CNT_DETAILS!I274</f>
        <v>0</v>
      </c>
      <c r="C280" s="223" t="str">
        <f>IFERROR(VLOOKUP(C278,'PACKAGE TYPE'!$A$4:$B$100,2,FALSE),"*****")</f>
        <v>*****</v>
      </c>
      <c r="E280" s="63" t="s">
        <v>1477</v>
      </c>
      <c r="F280" s="63" t="s">
        <v>840</v>
      </c>
    </row>
    <row r="281" spans="1:6">
      <c r="A281" s="221"/>
      <c r="B281" s="220"/>
      <c r="C281" s="223"/>
      <c r="E281" s="63" t="s">
        <v>390</v>
      </c>
      <c r="F281" s="63" t="s">
        <v>1126</v>
      </c>
    </row>
    <row r="282" spans="1:6">
      <c r="A282" s="221">
        <f>A278+1</f>
        <v>71</v>
      </c>
      <c r="B282" s="220">
        <f>IF(CNT_DETAILS!I276&gt;0,CNT_DETAILS!I276, CNT_DETAILS!K276)</f>
        <v>0</v>
      </c>
      <c r="C282" s="222" t="str">
        <f>IF(CNT_DETAILS!H276="", "", CNT_DETAILS!H276)</f>
        <v/>
      </c>
      <c r="E282" s="63" t="s">
        <v>391</v>
      </c>
      <c r="F282" s="63" t="s">
        <v>1128</v>
      </c>
    </row>
    <row r="283" spans="1:6">
      <c r="A283" s="221"/>
      <c r="B283" s="220"/>
      <c r="C283" s="222"/>
      <c r="E283" s="63" t="s">
        <v>423</v>
      </c>
      <c r="F283" s="63" t="s">
        <v>1163</v>
      </c>
    </row>
    <row r="284" spans="1:6">
      <c r="A284" s="221"/>
      <c r="B284" s="220">
        <f>CNT_DETAILS!I278</f>
        <v>0</v>
      </c>
      <c r="C284" s="223" t="str">
        <f>IFERROR(VLOOKUP(C282,'PACKAGE TYPE'!$A$4:$B$100,2,FALSE),"*****")</f>
        <v>*****</v>
      </c>
      <c r="E284" s="63" t="s">
        <v>393</v>
      </c>
      <c r="F284" s="63" t="s">
        <v>1130</v>
      </c>
    </row>
    <row r="285" spans="1:6">
      <c r="A285" s="221"/>
      <c r="B285" s="220"/>
      <c r="C285" s="223"/>
      <c r="E285" s="63" t="s">
        <v>394</v>
      </c>
      <c r="F285" s="63" t="s">
        <v>1131</v>
      </c>
    </row>
    <row r="286" spans="1:6">
      <c r="A286" s="221">
        <f>A282+1</f>
        <v>72</v>
      </c>
      <c r="B286" s="220">
        <f>IF(CNT_DETAILS!I280&gt;0,CNT_DETAILS!I280, CNT_DETAILS!K280)</f>
        <v>0</v>
      </c>
      <c r="C286" s="222" t="str">
        <f>IF(CNT_DETAILS!H280="", "", CNT_DETAILS!H280)</f>
        <v/>
      </c>
      <c r="E286" s="63" t="s">
        <v>291</v>
      </c>
      <c r="F286" s="63" t="s">
        <v>937</v>
      </c>
    </row>
    <row r="287" spans="1:6">
      <c r="A287" s="221"/>
      <c r="B287" s="220"/>
      <c r="C287" s="222"/>
      <c r="E287" s="63" t="s">
        <v>292</v>
      </c>
      <c r="F287" s="63" t="s">
        <v>938</v>
      </c>
    </row>
    <row r="288" spans="1:6">
      <c r="A288" s="221"/>
      <c r="B288" s="220">
        <f>CNT_DETAILS!I282</f>
        <v>0</v>
      </c>
      <c r="C288" s="223" t="str">
        <f>IFERROR(VLOOKUP(C286,'PACKAGE TYPE'!$A$4:$B$100,2,FALSE),"*****")</f>
        <v>*****</v>
      </c>
      <c r="E288" s="63" t="s">
        <v>226</v>
      </c>
      <c r="F288" s="63" t="s">
        <v>663</v>
      </c>
    </row>
    <row r="289" spans="1:6">
      <c r="A289" s="221"/>
      <c r="B289" s="220"/>
      <c r="C289" s="223"/>
      <c r="E289" s="68" t="s">
        <v>1573</v>
      </c>
      <c r="F289" s="63" t="s">
        <v>1574</v>
      </c>
    </row>
    <row r="290" spans="1:6">
      <c r="A290" s="221">
        <f>A286+1</f>
        <v>73</v>
      </c>
      <c r="B290" s="220">
        <f>IF(CNT_DETAILS!I284&gt;0,CNT_DETAILS!I284, CNT_DETAILS!K284)</f>
        <v>0</v>
      </c>
      <c r="C290" s="222" t="str">
        <f>IF(CNT_DETAILS!H284="", "", CNT_DETAILS!H284)</f>
        <v/>
      </c>
      <c r="E290" s="63" t="s">
        <v>222</v>
      </c>
      <c r="F290" s="63" t="s">
        <v>654</v>
      </c>
    </row>
    <row r="291" spans="1:6">
      <c r="A291" s="221"/>
      <c r="B291" s="220"/>
      <c r="C291" s="222"/>
      <c r="E291" s="63" t="s">
        <v>1601</v>
      </c>
      <c r="F291" s="63" t="s">
        <v>998</v>
      </c>
    </row>
    <row r="292" spans="1:6">
      <c r="A292" s="221"/>
      <c r="B292" s="220">
        <f>CNT_DETAILS!I286</f>
        <v>0</v>
      </c>
      <c r="C292" s="223" t="str">
        <f>IFERROR(VLOOKUP(C290,'PACKAGE TYPE'!$A$4:$B$100,2,FALSE),"*****")</f>
        <v>*****</v>
      </c>
      <c r="E292" s="63" t="s">
        <v>320</v>
      </c>
      <c r="F292" s="63" t="s">
        <v>1000</v>
      </c>
    </row>
    <row r="293" spans="1:6">
      <c r="A293" s="221"/>
      <c r="B293" s="220"/>
      <c r="C293" s="223"/>
      <c r="E293" s="63" t="s">
        <v>1602</v>
      </c>
      <c r="F293" s="63" t="s">
        <v>976</v>
      </c>
    </row>
    <row r="294" spans="1:6">
      <c r="A294" s="221">
        <f>A290+1</f>
        <v>74</v>
      </c>
      <c r="B294" s="220">
        <f>IF(CNT_DETAILS!I288&gt;0,CNT_DETAILS!I288, CNT_DETAILS!K288)</f>
        <v>0</v>
      </c>
      <c r="C294" s="222" t="str">
        <f>IF(CNT_DETAILS!H288="", "", CNT_DETAILS!H288)</f>
        <v/>
      </c>
      <c r="E294" s="63" t="s">
        <v>331</v>
      </c>
      <c r="F294" s="63" t="s">
        <v>1016</v>
      </c>
    </row>
    <row r="295" spans="1:6">
      <c r="A295" s="221"/>
      <c r="B295" s="220"/>
      <c r="C295" s="222"/>
      <c r="E295" s="63" t="s">
        <v>221</v>
      </c>
      <c r="F295" s="63" t="s">
        <v>653</v>
      </c>
    </row>
    <row r="296" spans="1:6">
      <c r="A296" s="221"/>
      <c r="B296" s="220">
        <f>CNT_DETAILS!I290</f>
        <v>0</v>
      </c>
      <c r="C296" s="223" t="str">
        <f>IFERROR(VLOOKUP(C294,'PACKAGE TYPE'!$A$4:$B$100,2,FALSE),"*****")</f>
        <v>*****</v>
      </c>
      <c r="E296" s="63" t="s">
        <v>1232</v>
      </c>
      <c r="F296" s="63" t="s">
        <v>1365</v>
      </c>
    </row>
    <row r="297" spans="1:6">
      <c r="A297" s="221"/>
      <c r="B297" s="220"/>
      <c r="C297" s="223"/>
      <c r="E297" s="63" t="s">
        <v>387</v>
      </c>
      <c r="F297" s="63" t="s">
        <v>1123</v>
      </c>
    </row>
    <row r="298" spans="1:6">
      <c r="A298" s="221">
        <f>A294+1</f>
        <v>75</v>
      </c>
      <c r="B298" s="220">
        <f>IF(CNT_DETAILS!I292&gt;0,CNT_DETAILS!I292, CNT_DETAILS!K292)</f>
        <v>0</v>
      </c>
      <c r="C298" s="222" t="str">
        <f>IF(CNT_DETAILS!H292="", "", CNT_DETAILS!H292)</f>
        <v/>
      </c>
      <c r="E298" s="63" t="s">
        <v>328</v>
      </c>
      <c r="F298" s="63" t="s">
        <v>1012</v>
      </c>
    </row>
    <row r="299" spans="1:6">
      <c r="A299" s="221"/>
      <c r="B299" s="220"/>
      <c r="C299" s="222"/>
      <c r="E299" s="63" t="s">
        <v>319</v>
      </c>
      <c r="F299" s="63" t="s">
        <v>997</v>
      </c>
    </row>
    <row r="300" spans="1:6">
      <c r="A300" s="221"/>
      <c r="B300" s="220">
        <f>CNT_DETAILS!I294</f>
        <v>0</v>
      </c>
      <c r="C300" s="223" t="str">
        <f>IFERROR(VLOOKUP(C298,'PACKAGE TYPE'!$A$4:$B$100,2,FALSE),"*****")</f>
        <v>*****</v>
      </c>
      <c r="E300" s="63" t="s">
        <v>1603</v>
      </c>
      <c r="F300" s="63" t="s">
        <v>999</v>
      </c>
    </row>
    <row r="301" spans="1:6">
      <c r="A301" s="221"/>
      <c r="B301" s="220"/>
      <c r="C301" s="223"/>
      <c r="E301" s="63" t="s">
        <v>321</v>
      </c>
      <c r="F301" s="63" t="s">
        <v>1001</v>
      </c>
    </row>
    <row r="302" spans="1:6">
      <c r="A302" s="221">
        <f>A298+1</f>
        <v>76</v>
      </c>
      <c r="B302" s="220">
        <f>IF(CNT_DETAILS!I296&gt;0,CNT_DETAILS!I296, CNT_DETAILS!K296)</f>
        <v>0</v>
      </c>
      <c r="C302" s="222" t="str">
        <f>IF(CNT_DETAILS!H296="", "", CNT_DETAILS!H296)</f>
        <v/>
      </c>
      <c r="E302" s="63" t="s">
        <v>332</v>
      </c>
      <c r="F302" s="63" t="s">
        <v>1019</v>
      </c>
    </row>
    <row r="303" spans="1:6">
      <c r="A303" s="221"/>
      <c r="B303" s="220"/>
      <c r="C303" s="222"/>
      <c r="E303" s="63" t="s">
        <v>325</v>
      </c>
      <c r="F303" s="63" t="s">
        <v>1007</v>
      </c>
    </row>
    <row r="304" spans="1:6">
      <c r="A304" s="221"/>
      <c r="B304" s="220">
        <f>CNT_DETAILS!I298</f>
        <v>0</v>
      </c>
      <c r="C304" s="223" t="str">
        <f>IFERROR(VLOOKUP(C302,'PACKAGE TYPE'!$A$4:$B$100,2,FALSE),"*****")</f>
        <v>*****</v>
      </c>
      <c r="E304" s="63" t="s">
        <v>333</v>
      </c>
      <c r="F304" s="63" t="s">
        <v>1020</v>
      </c>
    </row>
    <row r="305" spans="1:6">
      <c r="A305" s="221"/>
      <c r="B305" s="220"/>
      <c r="C305" s="223"/>
      <c r="E305" s="63" t="s">
        <v>1682</v>
      </c>
      <c r="F305" s="63" t="s">
        <v>659</v>
      </c>
    </row>
    <row r="306" spans="1:6">
      <c r="A306" s="221">
        <f>A302+1</f>
        <v>77</v>
      </c>
      <c r="B306" s="220">
        <f>IF(CNT_DETAILS!I300&gt;0,CNT_DETAILS!I300, CNT_DETAILS!K300)</f>
        <v>0</v>
      </c>
      <c r="C306" s="222" t="str">
        <f>IF(CNT_DETAILS!H300="", "", CNT_DETAILS!H300)</f>
        <v/>
      </c>
      <c r="E306" s="63" t="s">
        <v>1604</v>
      </c>
      <c r="F306" s="63" t="s">
        <v>1011</v>
      </c>
    </row>
    <row r="307" spans="1:6">
      <c r="A307" s="221"/>
      <c r="B307" s="220"/>
      <c r="C307" s="222"/>
      <c r="E307" s="63" t="s">
        <v>327</v>
      </c>
      <c r="F307" s="63" t="s">
        <v>1010</v>
      </c>
    </row>
    <row r="308" spans="1:6">
      <c r="A308" s="221"/>
      <c r="B308" s="220">
        <f>CNT_DETAILS!I302</f>
        <v>0</v>
      </c>
      <c r="C308" s="223" t="str">
        <f>IFERROR(VLOOKUP(C306,'PACKAGE TYPE'!$A$4:$B$100,2,FALSE),"*****")</f>
        <v>*****</v>
      </c>
      <c r="E308" s="63" t="s">
        <v>352</v>
      </c>
      <c r="F308" s="63" t="s">
        <v>1059</v>
      </c>
    </row>
    <row r="309" spans="1:6">
      <c r="A309" s="221"/>
      <c r="B309" s="220"/>
      <c r="C309" s="223"/>
      <c r="E309" s="63" t="s">
        <v>329</v>
      </c>
      <c r="F309" s="63" t="s">
        <v>1013</v>
      </c>
    </row>
    <row r="310" spans="1:6">
      <c r="A310" s="221">
        <f>A306+1</f>
        <v>78</v>
      </c>
      <c r="B310" s="220">
        <f>IF(CNT_DETAILS!I304&gt;0,CNT_DETAILS!I304, CNT_DETAILS!K304)</f>
        <v>0</v>
      </c>
      <c r="C310" s="222" t="str">
        <f>IF(CNT_DETAILS!H304="", "", CNT_DETAILS!H304)</f>
        <v/>
      </c>
      <c r="E310" s="63" t="s">
        <v>1605</v>
      </c>
      <c r="F310" s="63" t="s">
        <v>1014</v>
      </c>
    </row>
    <row r="311" spans="1:6">
      <c r="A311" s="221"/>
      <c r="B311" s="220"/>
      <c r="C311" s="222"/>
      <c r="E311" s="63" t="s">
        <v>330</v>
      </c>
      <c r="F311" s="63" t="s">
        <v>1015</v>
      </c>
    </row>
    <row r="312" spans="1:6">
      <c r="A312" s="221"/>
      <c r="B312" s="220">
        <f>CNT_DETAILS!I306</f>
        <v>0</v>
      </c>
      <c r="C312" s="223" t="str">
        <f>IFERROR(VLOOKUP(C310,'PACKAGE TYPE'!$A$4:$B$100,2,FALSE),"*****")</f>
        <v>*****</v>
      </c>
      <c r="E312" s="63" t="s">
        <v>1328</v>
      </c>
      <c r="F312" s="63" t="s">
        <v>1087</v>
      </c>
    </row>
    <row r="313" spans="1:6">
      <c r="A313" s="221"/>
      <c r="B313" s="220"/>
      <c r="C313" s="223"/>
      <c r="E313" s="63" t="s">
        <v>1606</v>
      </c>
      <c r="F313" s="63" t="s">
        <v>1017</v>
      </c>
    </row>
    <row r="314" spans="1:6">
      <c r="A314" s="221">
        <f>A310+1</f>
        <v>79</v>
      </c>
      <c r="B314" s="220">
        <f>IF(CNT_DETAILS!I308&gt;0,CNT_DETAILS!I308, CNT_DETAILS!K308)</f>
        <v>0</v>
      </c>
      <c r="C314" s="222" t="str">
        <f>IF(CNT_DETAILS!H308="", "", CNT_DETAILS!H308)</f>
        <v/>
      </c>
      <c r="E314" s="63" t="s">
        <v>1607</v>
      </c>
      <c r="F314" s="63" t="s">
        <v>1002</v>
      </c>
    </row>
    <row r="315" spans="1:6">
      <c r="A315" s="221"/>
      <c r="B315" s="220"/>
      <c r="C315" s="222"/>
      <c r="E315" s="63" t="s">
        <v>1487</v>
      </c>
      <c r="F315" s="63" t="s">
        <v>850</v>
      </c>
    </row>
    <row r="316" spans="1:6">
      <c r="A316" s="221"/>
      <c r="B316" s="220">
        <f>CNT_DETAILS!I310</f>
        <v>0</v>
      </c>
      <c r="C316" s="223" t="str">
        <f>IFERROR(VLOOKUP(C314,'PACKAGE TYPE'!$A$4:$B$100,2,FALSE),"*****")</f>
        <v>*****</v>
      </c>
      <c r="E316" s="63" t="s">
        <v>1608</v>
      </c>
      <c r="F316" s="63" t="s">
        <v>1018</v>
      </c>
    </row>
    <row r="317" spans="1:6">
      <c r="A317" s="221"/>
      <c r="B317" s="220"/>
      <c r="C317" s="223"/>
      <c r="E317" s="63" t="s">
        <v>326</v>
      </c>
      <c r="F317" s="63" t="s">
        <v>1008</v>
      </c>
    </row>
    <row r="318" spans="1:6">
      <c r="A318" s="221">
        <f>A314+1</f>
        <v>80</v>
      </c>
      <c r="B318" s="220">
        <f>IF(CNT_DETAILS!I312&gt;0,CNT_DETAILS!I312, CNT_DETAILS!K312)</f>
        <v>0</v>
      </c>
      <c r="C318" s="222" t="str">
        <f>IF(CNT_DETAILS!H312="", "", CNT_DETAILS!H312)</f>
        <v/>
      </c>
      <c r="E318" s="63" t="s">
        <v>1480</v>
      </c>
      <c r="F318" s="63" t="s">
        <v>1374</v>
      </c>
    </row>
    <row r="319" spans="1:6">
      <c r="A319" s="221"/>
      <c r="B319" s="220"/>
      <c r="C319" s="222"/>
      <c r="E319" s="63" t="s">
        <v>1609</v>
      </c>
      <c r="F319" s="63" t="s">
        <v>1021</v>
      </c>
    </row>
    <row r="320" spans="1:6">
      <c r="A320" s="221"/>
      <c r="B320" s="220">
        <f>CNT_DETAILS!I314</f>
        <v>0</v>
      </c>
      <c r="C320" s="223" t="str">
        <f>IFERROR(VLOOKUP(C318,'PACKAGE TYPE'!$A$4:$B$100,2,FALSE),"*****")</f>
        <v>*****</v>
      </c>
      <c r="E320" s="63" t="s">
        <v>110</v>
      </c>
      <c r="F320" s="63" t="s">
        <v>503</v>
      </c>
    </row>
    <row r="321" spans="1:7">
      <c r="A321" s="221"/>
      <c r="B321" s="220"/>
      <c r="C321" s="223"/>
      <c r="E321" s="63" t="s">
        <v>1263</v>
      </c>
      <c r="F321" s="63" t="s">
        <v>940</v>
      </c>
    </row>
    <row r="322" spans="1:7">
      <c r="A322" s="221">
        <f>A318+1</f>
        <v>81</v>
      </c>
      <c r="B322" s="220">
        <f>IF(CNT_DETAILS!I316&gt;0,CNT_DETAILS!I316, CNT_DETAILS!K316)</f>
        <v>0</v>
      </c>
      <c r="C322" s="222" t="str">
        <f>IF(CNT_DETAILS!H316="", "", CNT_DETAILS!H316)</f>
        <v/>
      </c>
      <c r="E322" s="63" t="s">
        <v>2156</v>
      </c>
      <c r="F322" s="63" t="s">
        <v>2157</v>
      </c>
      <c r="G322" s="69" t="s">
        <v>2176</v>
      </c>
    </row>
    <row r="323" spans="1:7">
      <c r="A323" s="221"/>
      <c r="B323" s="220"/>
      <c r="C323" s="222"/>
      <c r="E323" s="63" t="s">
        <v>1684</v>
      </c>
      <c r="F323" s="63" t="s">
        <v>662</v>
      </c>
    </row>
    <row r="324" spans="1:7">
      <c r="A324" s="221"/>
      <c r="B324" s="220">
        <f>CNT_DETAILS!I318</f>
        <v>0</v>
      </c>
      <c r="C324" s="223" t="str">
        <f>IFERROR(VLOOKUP(C322,'PACKAGE TYPE'!$A$4:$B$100,2,FALSE),"*****")</f>
        <v>*****</v>
      </c>
      <c r="E324" s="63" t="s">
        <v>1485</v>
      </c>
      <c r="F324" s="63" t="s">
        <v>848</v>
      </c>
    </row>
    <row r="325" spans="1:7">
      <c r="A325" s="221"/>
      <c r="B325" s="220"/>
      <c r="C325" s="223"/>
      <c r="E325" s="63" t="s">
        <v>1264</v>
      </c>
      <c r="F325" s="63" t="s">
        <v>941</v>
      </c>
    </row>
    <row r="326" spans="1:7">
      <c r="A326" s="221">
        <f>A322+1</f>
        <v>82</v>
      </c>
      <c r="B326" s="220">
        <f>IF(CNT_DETAILS!I320&gt;0,CNT_DETAILS!I320, CNT_DETAILS!K320)</f>
        <v>0</v>
      </c>
      <c r="C326" s="222" t="str">
        <f>IF(CNT_DETAILS!H320="", "", CNT_DETAILS!H320)</f>
        <v/>
      </c>
      <c r="E326" s="63" t="s">
        <v>1488</v>
      </c>
      <c r="F326" s="63" t="s">
        <v>851</v>
      </c>
    </row>
    <row r="327" spans="1:7">
      <c r="A327" s="221"/>
      <c r="B327" s="220"/>
      <c r="C327" s="222"/>
      <c r="E327" s="63" t="s">
        <v>290</v>
      </c>
      <c r="F327" s="63" t="s">
        <v>936</v>
      </c>
    </row>
    <row r="328" spans="1:7">
      <c r="A328" s="221"/>
      <c r="B328" s="220">
        <f>CNT_DETAILS!I322</f>
        <v>0</v>
      </c>
      <c r="C328" s="223" t="str">
        <f>IFERROR(VLOOKUP(C326,'PACKAGE TYPE'!$A$4:$B$100,2,FALSE),"*****")</f>
        <v>*****</v>
      </c>
      <c r="E328" s="63" t="s">
        <v>1286</v>
      </c>
      <c r="F328" s="63" t="s">
        <v>1396</v>
      </c>
    </row>
    <row r="329" spans="1:7">
      <c r="A329" s="221"/>
      <c r="B329" s="220"/>
      <c r="C329" s="223"/>
      <c r="E329" s="63" t="s">
        <v>1287</v>
      </c>
      <c r="F329" s="63" t="s">
        <v>1397</v>
      </c>
    </row>
    <row r="330" spans="1:7">
      <c r="A330" s="221">
        <f>A326+1</f>
        <v>83</v>
      </c>
      <c r="B330" s="220">
        <f>IF(CNT_DETAILS!I324&gt;0,CNT_DETAILS!I324, CNT_DETAILS!K324)</f>
        <v>0</v>
      </c>
      <c r="C330" s="222" t="str">
        <f>IF(CNT_DETAILS!H324="", "", CNT_DETAILS!H324)</f>
        <v/>
      </c>
      <c r="E330" s="63" t="s">
        <v>1288</v>
      </c>
      <c r="F330" s="63" t="s">
        <v>1398</v>
      </c>
    </row>
    <row r="331" spans="1:7">
      <c r="A331" s="221"/>
      <c r="B331" s="220"/>
      <c r="C331" s="222"/>
      <c r="E331" s="63" t="s">
        <v>1610</v>
      </c>
      <c r="F331" s="63" t="s">
        <v>1023</v>
      </c>
    </row>
    <row r="332" spans="1:7">
      <c r="A332" s="221"/>
      <c r="B332" s="220">
        <f>CNT_DETAILS!I326</f>
        <v>0</v>
      </c>
      <c r="C332" s="223" t="str">
        <f>IFERROR(VLOOKUP(C330,'PACKAGE TYPE'!$A$4:$B$100,2,FALSE),"*****")</f>
        <v>*****</v>
      </c>
      <c r="E332" s="63" t="s">
        <v>1244</v>
      </c>
      <c r="F332" s="63" t="s">
        <v>668</v>
      </c>
    </row>
    <row r="333" spans="1:7">
      <c r="A333" s="221"/>
      <c r="B333" s="220"/>
      <c r="C333" s="223"/>
      <c r="E333" s="63" t="s">
        <v>1611</v>
      </c>
      <c r="F333" s="63" t="s">
        <v>1022</v>
      </c>
    </row>
    <row r="334" spans="1:7">
      <c r="A334" s="221">
        <f>A330+1</f>
        <v>84</v>
      </c>
      <c r="B334" s="220">
        <f>IF(CNT_DETAILS!I328&gt;0,CNT_DETAILS!I328, CNT_DETAILS!K328)</f>
        <v>0</v>
      </c>
      <c r="C334" s="222" t="str">
        <f>IF(CNT_DETAILS!H328="", "", CNT_DETAILS!H328)</f>
        <v/>
      </c>
      <c r="E334" s="63" t="s">
        <v>1685</v>
      </c>
      <c r="F334" s="63" t="s">
        <v>666</v>
      </c>
    </row>
    <row r="335" spans="1:7">
      <c r="A335" s="221"/>
      <c r="B335" s="220"/>
      <c r="C335" s="222"/>
      <c r="E335" s="63" t="s">
        <v>396</v>
      </c>
      <c r="F335" s="63" t="s">
        <v>1133</v>
      </c>
    </row>
    <row r="336" spans="1:7">
      <c r="A336" s="221"/>
      <c r="B336" s="220">
        <f>CNT_DETAILS!I330</f>
        <v>0</v>
      </c>
      <c r="C336" s="223" t="str">
        <f>IFERROR(VLOOKUP(C334,'PACKAGE TYPE'!$A$4:$B$100,2,FALSE),"*****")</f>
        <v>*****</v>
      </c>
      <c r="E336" s="63" t="s">
        <v>1612</v>
      </c>
      <c r="F336" s="63" t="s">
        <v>1024</v>
      </c>
    </row>
    <row r="337" spans="1:6">
      <c r="A337" s="221"/>
      <c r="B337" s="220"/>
      <c r="C337" s="223"/>
      <c r="E337" s="63" t="s">
        <v>399</v>
      </c>
      <c r="F337" s="63" t="s">
        <v>1136</v>
      </c>
    </row>
    <row r="338" spans="1:6">
      <c r="A338" s="221">
        <f>A334+1</f>
        <v>85</v>
      </c>
      <c r="B338" s="220">
        <f>IF(CNT_DETAILS!I332&gt;0,CNT_DETAILS!I332, CNT_DETAILS!K332)</f>
        <v>0</v>
      </c>
      <c r="C338" s="222" t="str">
        <f>IF(CNT_DETAILS!H332="", "", CNT_DETAILS!H332)</f>
        <v/>
      </c>
      <c r="E338" s="63" t="s">
        <v>395</v>
      </c>
      <c r="F338" s="63" t="s">
        <v>1132</v>
      </c>
    </row>
    <row r="339" spans="1:6">
      <c r="A339" s="221"/>
      <c r="B339" s="220"/>
      <c r="C339" s="222"/>
      <c r="E339" s="63" t="s">
        <v>231</v>
      </c>
      <c r="F339" s="63" t="s">
        <v>672</v>
      </c>
    </row>
    <row r="340" spans="1:6">
      <c r="A340" s="221"/>
      <c r="B340" s="220">
        <f>CNT_DETAILS!I334</f>
        <v>0</v>
      </c>
      <c r="C340" s="223" t="str">
        <f>IFERROR(VLOOKUP(C338,'PACKAGE TYPE'!$A$4:$B$100,2,FALSE),"*****")</f>
        <v>*****</v>
      </c>
      <c r="E340" s="63" t="s">
        <v>334</v>
      </c>
      <c r="F340" s="63" t="s">
        <v>1026</v>
      </c>
    </row>
    <row r="341" spans="1:6">
      <c r="A341" s="221"/>
      <c r="B341" s="220"/>
      <c r="C341" s="223"/>
      <c r="E341" s="63" t="s">
        <v>1686</v>
      </c>
      <c r="F341" s="63" t="s">
        <v>667</v>
      </c>
    </row>
    <row r="342" spans="1:6">
      <c r="A342" s="221">
        <f>A338+1</f>
        <v>86</v>
      </c>
      <c r="B342" s="220">
        <f>IF(CNT_DETAILS!I336&gt;0,CNT_DETAILS!I336, CNT_DETAILS!K336)</f>
        <v>0</v>
      </c>
      <c r="C342" s="222" t="str">
        <f>IF(CNT_DETAILS!H336="", "", CNT_DETAILS!H336)</f>
        <v/>
      </c>
      <c r="E342" s="63" t="s">
        <v>115</v>
      </c>
      <c r="F342" s="63" t="s">
        <v>509</v>
      </c>
    </row>
    <row r="343" spans="1:6">
      <c r="A343" s="221"/>
      <c r="B343" s="220"/>
      <c r="C343" s="222"/>
      <c r="E343" s="63" t="s">
        <v>113</v>
      </c>
      <c r="F343" s="63" t="s">
        <v>507</v>
      </c>
    </row>
    <row r="344" spans="1:6">
      <c r="A344" s="221"/>
      <c r="B344" s="220">
        <f>CNT_DETAILS!I338</f>
        <v>0</v>
      </c>
      <c r="C344" s="223" t="str">
        <f>IFERROR(VLOOKUP(C342,'PACKAGE TYPE'!$A$4:$B$100,2,FALSE),"*****")</f>
        <v>*****</v>
      </c>
      <c r="E344" s="63" t="s">
        <v>230</v>
      </c>
      <c r="F344" s="63" t="s">
        <v>671</v>
      </c>
    </row>
    <row r="345" spans="1:6">
      <c r="A345" s="221"/>
      <c r="B345" s="220"/>
      <c r="C345" s="223"/>
      <c r="E345" s="63" t="s">
        <v>1290</v>
      </c>
      <c r="F345" s="63" t="s">
        <v>1400</v>
      </c>
    </row>
    <row r="346" spans="1:6">
      <c r="A346" s="221">
        <f>A342+1</f>
        <v>87</v>
      </c>
      <c r="B346" s="220">
        <f>IF(CNT_DETAILS!I340&gt;0,CNT_DETAILS!I340, CNT_DETAILS!K340)</f>
        <v>0</v>
      </c>
      <c r="C346" s="222" t="str">
        <f>IF(CNT_DETAILS!H340="", "", CNT_DETAILS!H340)</f>
        <v/>
      </c>
      <c r="E346" s="63" t="s">
        <v>397</v>
      </c>
      <c r="F346" s="63" t="s">
        <v>1134</v>
      </c>
    </row>
    <row r="347" spans="1:6">
      <c r="A347" s="221"/>
      <c r="B347" s="220"/>
      <c r="C347" s="222"/>
      <c r="E347" s="63" t="s">
        <v>1613</v>
      </c>
      <c r="F347" s="63" t="s">
        <v>1033</v>
      </c>
    </row>
    <row r="348" spans="1:6">
      <c r="A348" s="221"/>
      <c r="B348" s="220">
        <f>CNT_DETAILS!I342</f>
        <v>0</v>
      </c>
      <c r="C348" s="223" t="str">
        <f>IFERROR(VLOOKUP(C346,'PACKAGE TYPE'!$A$4:$B$100,2,FALSE),"*****")</f>
        <v>*****</v>
      </c>
      <c r="E348" s="63" t="s">
        <v>116</v>
      </c>
      <c r="F348" s="63" t="s">
        <v>510</v>
      </c>
    </row>
    <row r="349" spans="1:6">
      <c r="A349" s="221"/>
      <c r="B349" s="220"/>
      <c r="C349" s="223"/>
      <c r="E349" s="63" t="s">
        <v>1245</v>
      </c>
      <c r="F349" s="63" t="s">
        <v>1369</v>
      </c>
    </row>
    <row r="350" spans="1:6">
      <c r="A350" s="221">
        <f>A346+1</f>
        <v>88</v>
      </c>
      <c r="B350" s="220">
        <f>IF(CNT_DETAILS!I344&gt;0,CNT_DETAILS!I344, CNT_DETAILS!K344)</f>
        <v>0</v>
      </c>
      <c r="C350" s="222" t="str">
        <f>IF(CNT_DETAILS!H344="", "", CNT_DETAILS!H344)</f>
        <v/>
      </c>
      <c r="E350" s="63" t="s">
        <v>117</v>
      </c>
      <c r="F350" s="63" t="s">
        <v>511</v>
      </c>
    </row>
    <row r="351" spans="1:6">
      <c r="A351" s="221"/>
      <c r="B351" s="220"/>
      <c r="C351" s="222"/>
      <c r="E351" s="63" t="s">
        <v>1614</v>
      </c>
      <c r="F351" s="63" t="s">
        <v>1027</v>
      </c>
    </row>
    <row r="352" spans="1:6">
      <c r="A352" s="221"/>
      <c r="B352" s="220">
        <f>CNT_DETAILS!I346</f>
        <v>0</v>
      </c>
      <c r="C352" s="223" t="str">
        <f>IFERROR(VLOOKUP(C350,'PACKAGE TYPE'!$A$4:$B$100,2,FALSE),"*****")</f>
        <v>*****</v>
      </c>
      <c r="E352" s="63" t="s">
        <v>1615</v>
      </c>
      <c r="F352" s="63" t="s">
        <v>1025</v>
      </c>
    </row>
    <row r="353" spans="1:6">
      <c r="A353" s="221"/>
      <c r="B353" s="220"/>
      <c r="C353" s="223"/>
      <c r="E353" s="63" t="s">
        <v>118</v>
      </c>
      <c r="F353" s="63" t="s">
        <v>512</v>
      </c>
    </row>
    <row r="354" spans="1:6">
      <c r="A354" s="221">
        <f>A350+1</f>
        <v>89</v>
      </c>
      <c r="B354" s="220">
        <f>IF(CNT_DETAILS!I348&gt;0,CNT_DETAILS!I348, CNT_DETAILS!K348)</f>
        <v>0</v>
      </c>
      <c r="C354" s="222" t="str">
        <f>IF(CNT_DETAILS!H348="", "", CNT_DETAILS!H348)</f>
        <v/>
      </c>
      <c r="E354" s="63" t="s">
        <v>430</v>
      </c>
      <c r="F354" s="63" t="s">
        <v>1173</v>
      </c>
    </row>
    <row r="355" spans="1:6">
      <c r="A355" s="221"/>
      <c r="B355" s="220"/>
      <c r="C355" s="222"/>
      <c r="E355" s="63" t="s">
        <v>119</v>
      </c>
      <c r="F355" s="63" t="s">
        <v>513</v>
      </c>
    </row>
    <row r="356" spans="1:6">
      <c r="A356" s="221"/>
      <c r="B356" s="220">
        <f>CNT_DETAILS!I350</f>
        <v>0</v>
      </c>
      <c r="C356" s="223" t="str">
        <f>IFERROR(VLOOKUP(C354,'PACKAGE TYPE'!$A$4:$B$100,2,FALSE),"*****")</f>
        <v>*****</v>
      </c>
      <c r="E356" s="63" t="s">
        <v>398</v>
      </c>
      <c r="F356" s="63" t="s">
        <v>1135</v>
      </c>
    </row>
    <row r="357" spans="1:6">
      <c r="A357" s="221"/>
      <c r="B357" s="220"/>
      <c r="C357" s="223"/>
      <c r="E357" s="63" t="s">
        <v>1289</v>
      </c>
      <c r="F357" s="63" t="s">
        <v>1399</v>
      </c>
    </row>
    <row r="358" spans="1:6">
      <c r="A358" s="221">
        <f>A354+1</f>
        <v>90</v>
      </c>
      <c r="B358" s="220">
        <f>IF(CNT_DETAILS!I352&gt;0,CNT_DETAILS!I352, CNT_DETAILS!K352)</f>
        <v>0</v>
      </c>
      <c r="C358" s="222" t="str">
        <f>IF(CNT_DETAILS!H352="", "", CNT_DETAILS!H352)</f>
        <v/>
      </c>
      <c r="E358" s="63" t="s">
        <v>228</v>
      </c>
      <c r="F358" s="63" t="s">
        <v>669</v>
      </c>
    </row>
    <row r="359" spans="1:6">
      <c r="A359" s="221"/>
      <c r="B359" s="220"/>
      <c r="C359" s="222"/>
      <c r="E359" s="63" t="s">
        <v>335</v>
      </c>
      <c r="F359" s="63" t="s">
        <v>1028</v>
      </c>
    </row>
    <row r="360" spans="1:6">
      <c r="A360" s="221"/>
      <c r="B360" s="220">
        <f>CNT_DETAILS!I354</f>
        <v>0</v>
      </c>
      <c r="C360" s="223" t="str">
        <f>IFERROR(VLOOKUP(C358,'PACKAGE TYPE'!$A$4:$B$100,2,FALSE),"*****")</f>
        <v>*****</v>
      </c>
      <c r="E360" s="63" t="s">
        <v>341</v>
      </c>
      <c r="F360" s="63" t="s">
        <v>1042</v>
      </c>
    </row>
    <row r="361" spans="1:6">
      <c r="A361" s="221"/>
      <c r="B361" s="220"/>
      <c r="C361" s="223"/>
      <c r="E361" s="63" t="s">
        <v>336</v>
      </c>
      <c r="F361" s="63" t="s">
        <v>1029</v>
      </c>
    </row>
    <row r="362" spans="1:6">
      <c r="A362" s="221">
        <f>A358+1</f>
        <v>91</v>
      </c>
      <c r="B362" s="220">
        <f>IF(CNT_DETAILS!I356&gt;0,CNT_DETAILS!I356, CNT_DETAILS!K356)</f>
        <v>0</v>
      </c>
      <c r="C362" s="222" t="str">
        <f>IF(CNT_DETAILS!H356="", "", CNT_DETAILS!H356)</f>
        <v/>
      </c>
      <c r="E362" s="63" t="s">
        <v>114</v>
      </c>
      <c r="F362" s="63" t="s">
        <v>508</v>
      </c>
    </row>
    <row r="363" spans="1:6">
      <c r="A363" s="221"/>
      <c r="B363" s="220"/>
      <c r="C363" s="222"/>
      <c r="E363" s="63" t="s">
        <v>389</v>
      </c>
      <c r="F363" s="63" t="s">
        <v>1125</v>
      </c>
    </row>
    <row r="364" spans="1:6">
      <c r="A364" s="221"/>
      <c r="B364" s="220">
        <f>CNT_DETAILS!I358</f>
        <v>0</v>
      </c>
      <c r="C364" s="223" t="str">
        <f>IFERROR(VLOOKUP(C362,'PACKAGE TYPE'!$A$4:$B$100,2,FALSE),"*****")</f>
        <v>*****</v>
      </c>
      <c r="E364" s="63" t="s">
        <v>337</v>
      </c>
      <c r="F364" s="63" t="s">
        <v>1030</v>
      </c>
    </row>
    <row r="365" spans="1:6">
      <c r="A365" s="221"/>
      <c r="B365" s="220"/>
      <c r="C365" s="223"/>
      <c r="E365" s="63" t="s">
        <v>1616</v>
      </c>
      <c r="F365" s="63" t="s">
        <v>1031</v>
      </c>
    </row>
    <row r="366" spans="1:6">
      <c r="A366" s="221">
        <f>A362+1</f>
        <v>92</v>
      </c>
      <c r="B366" s="220">
        <f>IF(CNT_DETAILS!I360&gt;0,CNT_DETAILS!I360, CNT_DETAILS!K360)</f>
        <v>0</v>
      </c>
      <c r="C366" s="222" t="str">
        <f>IF(CNT_DETAILS!H360="", "", CNT_DETAILS!H360)</f>
        <v/>
      </c>
      <c r="E366" s="63" t="s">
        <v>1617</v>
      </c>
      <c r="F366" s="63" t="s">
        <v>1032</v>
      </c>
    </row>
    <row r="367" spans="1:6">
      <c r="A367" s="221"/>
      <c r="B367" s="220"/>
      <c r="C367" s="222"/>
      <c r="E367" s="63" t="s">
        <v>232</v>
      </c>
      <c r="F367" s="63" t="s">
        <v>673</v>
      </c>
    </row>
    <row r="368" spans="1:6">
      <c r="A368" s="221"/>
      <c r="B368" s="220">
        <f>CNT_DETAILS!I362</f>
        <v>0</v>
      </c>
      <c r="C368" s="223" t="str">
        <f>IFERROR(VLOOKUP(C366,'PACKAGE TYPE'!$A$4:$B$100,2,FALSE),"*****")</f>
        <v>*****</v>
      </c>
      <c r="E368" s="63" t="s">
        <v>120</v>
      </c>
      <c r="F368" s="63" t="s">
        <v>514</v>
      </c>
    </row>
    <row r="369" spans="1:6">
      <c r="A369" s="221"/>
      <c r="B369" s="220"/>
      <c r="C369" s="223"/>
      <c r="E369" s="63" t="s">
        <v>385</v>
      </c>
      <c r="F369" s="63" t="s">
        <v>1120</v>
      </c>
    </row>
    <row r="370" spans="1:6">
      <c r="A370" s="221">
        <f>A366+1</f>
        <v>93</v>
      </c>
      <c r="B370" s="220">
        <f>IF(CNT_DETAILS!I364&gt;0,CNT_DETAILS!I364, CNT_DETAILS!K364)</f>
        <v>0</v>
      </c>
      <c r="C370" s="222" t="str">
        <f>IF(CNT_DETAILS!H364="", "", CNT_DETAILS!H364)</f>
        <v/>
      </c>
      <c r="E370" s="63" t="s">
        <v>1338</v>
      </c>
      <c r="F370" s="63" t="s">
        <v>1137</v>
      </c>
    </row>
    <row r="371" spans="1:6">
      <c r="A371" s="221"/>
      <c r="B371" s="220"/>
      <c r="C371" s="222"/>
      <c r="E371" s="63" t="s">
        <v>1300</v>
      </c>
      <c r="F371" s="63" t="s">
        <v>1410</v>
      </c>
    </row>
    <row r="372" spans="1:6">
      <c r="A372" s="221"/>
      <c r="B372" s="220">
        <f>CNT_DETAILS!I366</f>
        <v>0</v>
      </c>
      <c r="C372" s="223" t="str">
        <f>IFERROR(VLOOKUP(C370,'PACKAGE TYPE'!$A$4:$B$100,2,FALSE),"*****")</f>
        <v>*****</v>
      </c>
      <c r="E372" s="63" t="s">
        <v>1343</v>
      </c>
      <c r="F372" s="63" t="s">
        <v>1174</v>
      </c>
    </row>
    <row r="373" spans="1:6">
      <c r="A373" s="221"/>
      <c r="B373" s="220"/>
      <c r="C373" s="223"/>
      <c r="E373" s="63" t="s">
        <v>1492</v>
      </c>
      <c r="F373" s="63" t="s">
        <v>855</v>
      </c>
    </row>
    <row r="374" spans="1:6">
      <c r="A374" s="221">
        <f>A370+1</f>
        <v>94</v>
      </c>
      <c r="B374" s="220">
        <f>IF(CNT_DETAILS!I368&gt;0,CNT_DETAILS!I368, CNT_DETAILS!K368)</f>
        <v>0</v>
      </c>
      <c r="C374" s="222" t="str">
        <f>IF(CNT_DETAILS!H368="", "", CNT_DETAILS!H368)</f>
        <v/>
      </c>
      <c r="E374" s="63" t="s">
        <v>233</v>
      </c>
      <c r="F374" s="63" t="s">
        <v>674</v>
      </c>
    </row>
    <row r="375" spans="1:6">
      <c r="A375" s="221"/>
      <c r="B375" s="220"/>
      <c r="C375" s="222"/>
      <c r="E375" s="63" t="s">
        <v>431</v>
      </c>
      <c r="F375" s="63" t="s">
        <v>1175</v>
      </c>
    </row>
    <row r="376" spans="1:6">
      <c r="A376" s="221"/>
      <c r="B376" s="220">
        <f>CNT_DETAILS!I370</f>
        <v>0</v>
      </c>
      <c r="C376" s="223" t="str">
        <f>IFERROR(VLOOKUP(C374,'PACKAGE TYPE'!$A$4:$B$100,2,FALSE),"*****")</f>
        <v>*****</v>
      </c>
      <c r="E376" s="63" t="s">
        <v>1501</v>
      </c>
      <c r="F376" s="63" t="s">
        <v>864</v>
      </c>
    </row>
    <row r="377" spans="1:6">
      <c r="A377" s="221"/>
      <c r="B377" s="220"/>
      <c r="C377" s="223"/>
      <c r="E377" s="63" t="s">
        <v>339</v>
      </c>
      <c r="F377" s="63" t="s">
        <v>1038</v>
      </c>
    </row>
    <row r="378" spans="1:6">
      <c r="A378" s="221">
        <f>A374+1</f>
        <v>95</v>
      </c>
      <c r="B378" s="220">
        <f>IF(CNT_DETAILS!I372&gt;0,CNT_DETAILS!I372, CNT_DETAILS!K372)</f>
        <v>0</v>
      </c>
      <c r="C378" s="222" t="str">
        <f>IF(CNT_DETAILS!H372="", "", CNT_DETAILS!H372)</f>
        <v/>
      </c>
      <c r="E378" s="63" t="s">
        <v>237</v>
      </c>
      <c r="F378" s="63" t="s">
        <v>683</v>
      </c>
    </row>
    <row r="379" spans="1:6">
      <c r="A379" s="221"/>
      <c r="B379" s="220"/>
      <c r="C379" s="222"/>
      <c r="E379" s="63" t="s">
        <v>238</v>
      </c>
      <c r="F379" s="63" t="s">
        <v>688</v>
      </c>
    </row>
    <row r="380" spans="1:6">
      <c r="A380" s="221"/>
      <c r="B380" s="220">
        <f>CNT_DETAILS!I374</f>
        <v>0</v>
      </c>
      <c r="C380" s="223" t="str">
        <f>IFERROR(VLOOKUP(C378,'PACKAGE TYPE'!$A$4:$B$100,2,FALSE),"*****")</f>
        <v>*****</v>
      </c>
      <c r="E380" s="63" t="s">
        <v>1692</v>
      </c>
      <c r="F380" s="63" t="s">
        <v>684</v>
      </c>
    </row>
    <row r="381" spans="1:6">
      <c r="A381" s="221"/>
      <c r="B381" s="220"/>
      <c r="C381" s="223"/>
      <c r="E381" s="63" t="s">
        <v>236</v>
      </c>
      <c r="F381" s="63" t="s">
        <v>680</v>
      </c>
    </row>
    <row r="382" spans="1:6">
      <c r="A382" s="221">
        <f>A378+1</f>
        <v>96</v>
      </c>
      <c r="B382" s="220">
        <f>IF(CNT_DETAILS!I376&gt;0,CNT_DETAILS!I376, CNT_DETAILS!K376)</f>
        <v>0</v>
      </c>
      <c r="C382" s="222" t="str">
        <f>IF(CNT_DETAILS!H376="", "", CNT_DETAILS!H376)</f>
        <v/>
      </c>
      <c r="E382" s="63" t="s">
        <v>1295</v>
      </c>
      <c r="F382" s="63" t="s">
        <v>1405</v>
      </c>
    </row>
    <row r="383" spans="1:6">
      <c r="A383" s="221"/>
      <c r="B383" s="220"/>
      <c r="C383" s="222"/>
      <c r="E383" s="63" t="s">
        <v>1292</v>
      </c>
      <c r="F383" s="63" t="s">
        <v>1402</v>
      </c>
    </row>
    <row r="384" spans="1:6">
      <c r="A384" s="221"/>
      <c r="B384" s="220">
        <f>CNT_DETAILS!I378</f>
        <v>0</v>
      </c>
      <c r="C384" s="223" t="str">
        <f>IFERROR(VLOOKUP(C382,'PACKAGE TYPE'!$A$4:$B$100,2,FALSE),"*****")</f>
        <v>*****</v>
      </c>
      <c r="E384" s="63" t="s">
        <v>234</v>
      </c>
      <c r="F384" s="63" t="s">
        <v>675</v>
      </c>
    </row>
    <row r="385" spans="1:6">
      <c r="A385" s="221"/>
      <c r="B385" s="220"/>
      <c r="C385" s="223"/>
      <c r="E385" s="63" t="s">
        <v>1691</v>
      </c>
      <c r="F385" s="63" t="s">
        <v>682</v>
      </c>
    </row>
    <row r="386" spans="1:6">
      <c r="A386" s="221">
        <f>A382+1</f>
        <v>97</v>
      </c>
      <c r="B386" s="220">
        <f>IF(CNT_DETAILS!I380&gt;0,CNT_DETAILS!I380, CNT_DETAILS!K380)</f>
        <v>0</v>
      </c>
      <c r="C386" s="222" t="str">
        <f>IF(CNT_DETAILS!H380="", "", CNT_DETAILS!H380)</f>
        <v/>
      </c>
      <c r="E386" s="63" t="s">
        <v>1693</v>
      </c>
      <c r="F386" s="63" t="s">
        <v>686</v>
      </c>
    </row>
    <row r="387" spans="1:6">
      <c r="A387" s="221"/>
      <c r="B387" s="220"/>
      <c r="C387" s="222"/>
      <c r="E387" s="63" t="s">
        <v>122</v>
      </c>
      <c r="F387" s="63" t="s">
        <v>516</v>
      </c>
    </row>
    <row r="388" spans="1:6">
      <c r="A388" s="221"/>
      <c r="B388" s="220">
        <f>CNT_DETAILS!I382</f>
        <v>0</v>
      </c>
      <c r="C388" s="223" t="str">
        <f>IFERROR(VLOOKUP(C386,'PACKAGE TYPE'!$A$4:$B$100,2,FALSE),"*****")</f>
        <v>*****</v>
      </c>
      <c r="E388" s="63" t="s">
        <v>1291</v>
      </c>
      <c r="F388" s="63" t="s">
        <v>1401</v>
      </c>
    </row>
    <row r="389" spans="1:6">
      <c r="A389" s="221"/>
      <c r="B389" s="220"/>
      <c r="C389" s="223"/>
      <c r="E389" s="63" t="s">
        <v>1618</v>
      </c>
      <c r="F389" s="63" t="s">
        <v>1040</v>
      </c>
    </row>
    <row r="390" spans="1:6">
      <c r="A390" s="221">
        <f>A386+1</f>
        <v>98</v>
      </c>
      <c r="B390" s="220">
        <f>IF(CNT_DETAILS!I384&gt;0,CNT_DETAILS!I384, CNT_DETAILS!K384)</f>
        <v>0</v>
      </c>
      <c r="C390" s="222" t="str">
        <f>IF(CNT_DETAILS!H384="", "", CNT_DETAILS!H384)</f>
        <v/>
      </c>
      <c r="E390" s="63" t="s">
        <v>1493</v>
      </c>
      <c r="F390" s="63" t="s">
        <v>856</v>
      </c>
    </row>
    <row r="391" spans="1:6">
      <c r="A391" s="221"/>
      <c r="B391" s="220"/>
      <c r="C391" s="222"/>
      <c r="E391" s="63" t="s">
        <v>239</v>
      </c>
      <c r="F391" s="63" t="s">
        <v>690</v>
      </c>
    </row>
    <row r="392" spans="1:6">
      <c r="A392" s="221"/>
      <c r="B392" s="220">
        <f>CNT_DETAILS!I386</f>
        <v>0</v>
      </c>
      <c r="C392" s="223" t="str">
        <f>IFERROR(VLOOKUP(C390,'PACKAGE TYPE'!$A$4:$B$100,2,FALSE),"*****")</f>
        <v>*****</v>
      </c>
      <c r="E392" s="63" t="s">
        <v>241</v>
      </c>
      <c r="F392" s="63" t="s">
        <v>693</v>
      </c>
    </row>
    <row r="393" spans="1:6">
      <c r="A393" s="221"/>
      <c r="B393" s="220"/>
      <c r="C393" s="223"/>
      <c r="E393" s="63" t="s">
        <v>294</v>
      </c>
      <c r="F393" s="63" t="s">
        <v>943</v>
      </c>
    </row>
    <row r="394" spans="1:6">
      <c r="A394" s="221">
        <f>A390+1</f>
        <v>99</v>
      </c>
      <c r="B394" s="220">
        <f>IF(CNT_DETAILS!I388&gt;0,CNT_DETAILS!I388, CNT_DETAILS!K388)</f>
        <v>0</v>
      </c>
      <c r="C394" s="222" t="str">
        <f>IF(CNT_DETAILS!H388="", "", CNT_DETAILS!H388)</f>
        <v/>
      </c>
      <c r="E394" s="63" t="s">
        <v>202</v>
      </c>
      <c r="F394" s="63" t="s">
        <v>601</v>
      </c>
    </row>
    <row r="395" spans="1:6">
      <c r="A395" s="221"/>
      <c r="B395" s="220"/>
      <c r="C395" s="222"/>
      <c r="E395" s="63" t="s">
        <v>1494</v>
      </c>
      <c r="F395" s="63" t="s">
        <v>857</v>
      </c>
    </row>
    <row r="396" spans="1:6">
      <c r="A396" s="221"/>
      <c r="B396" s="220">
        <f>CNT_DETAILS!I390</f>
        <v>0</v>
      </c>
      <c r="C396" s="223" t="str">
        <f>IFERROR(VLOOKUP(C394,'PACKAGE TYPE'!$A$4:$B$100,2,FALSE),"*****")</f>
        <v>*****</v>
      </c>
      <c r="E396" s="63" t="s">
        <v>1504</v>
      </c>
      <c r="F396" s="63" t="s">
        <v>869</v>
      </c>
    </row>
    <row r="397" spans="1:6">
      <c r="A397" s="221"/>
      <c r="B397" s="220"/>
      <c r="C397" s="223"/>
      <c r="E397" s="63" t="s">
        <v>1506</v>
      </c>
      <c r="F397" s="63" t="s">
        <v>871</v>
      </c>
    </row>
    <row r="398" spans="1:6">
      <c r="E398" s="63" t="s">
        <v>1694</v>
      </c>
      <c r="F398" s="63" t="s">
        <v>687</v>
      </c>
    </row>
    <row r="399" spans="1:6">
      <c r="A399" s="221" t="s">
        <v>2179</v>
      </c>
      <c r="B399" s="220">
        <f>B2+B6+B10+B14+B18+B22+B26+B30+B34+B38+B42+B46+B50+B54+B58+B62+B66+B70+B74+B78+B82+B86+B90+B94+B98+B102+B106+B110+B114+B118+B122+B126+B130+B134+B138+B142+B146+B150+B154+B158+B162+B166+B170+B174+B178+B182+B186+B190+B194+B198+B202+B206+B210+B214+B218+B222+B226+B230+B234+B238+B242+B246+B250+B254+B258+B262+B266+B270+B274+B278+B282+B286+B290+B294+B298+B302+B306+B310+B314+B318+B322+B326+B330+B334+B338+B342+B346+B350+B354+B358+B362+B366+B370+B374+B378+B382+B386+B390+B394</f>
        <v>0</v>
      </c>
      <c r="C399" s="222" t="str">
        <f>IF(MASTER!X33="", "", MASTER!X33)</f>
        <v/>
      </c>
      <c r="E399" s="63" t="s">
        <v>123</v>
      </c>
      <c r="F399" s="63" t="s">
        <v>517</v>
      </c>
    </row>
    <row r="400" spans="1:6">
      <c r="A400" s="221"/>
      <c r="B400" s="220"/>
      <c r="C400" s="222"/>
      <c r="E400" s="63" t="s">
        <v>121</v>
      </c>
      <c r="F400" s="63" t="s">
        <v>515</v>
      </c>
    </row>
    <row r="401" spans="1:6">
      <c r="A401" s="221"/>
      <c r="B401" s="220">
        <f>B4+B8+B12+B16+B20+B24+B28+B32+B36+B40+B44+B48+B52+B56+B60+B64+B68+B72+B76+B80+B84+B88+B92+B96+B100+B104+B108+B112+B116+B120+B124+B128+B132+B136+B140+B144+B148+B152+B156+B160+B164+B168+B172+B176+B180+B184+B188+B192+B196+B200+B204+B208+B212+B216+B220+B224+B228+B232+B236+B240+B244+B248+B252+B256+B260+B264+B268+B272+B276+B280+B284+B288+B292+B296+B300+B304+B308+B312+B316+B320+B324+B328+B332+B336+B340+B344+B348+B352+B356+B360+B364+B368+B372+B376+B380+B384+B388+B392+B396</f>
        <v>0</v>
      </c>
      <c r="C401" s="223" t="str">
        <f>IFERROR(VLOOKUP(C399,'PACKAGE TYPE'!$A$4:$B$100,2,FALSE),"*****")</f>
        <v>*****</v>
      </c>
      <c r="E401" s="63" t="s">
        <v>1689</v>
      </c>
      <c r="F401" s="63" t="s">
        <v>679</v>
      </c>
    </row>
    <row r="402" spans="1:6">
      <c r="A402" s="221"/>
      <c r="B402" s="220"/>
      <c r="C402" s="223"/>
      <c r="E402" s="63" t="s">
        <v>400</v>
      </c>
      <c r="F402" s="63" t="s">
        <v>1138</v>
      </c>
    </row>
    <row r="403" spans="1:6">
      <c r="E403" s="63" t="s">
        <v>1325</v>
      </c>
      <c r="F403" s="63" t="s">
        <v>1432</v>
      </c>
    </row>
    <row r="404" spans="1:6">
      <c r="E404" s="63" t="s">
        <v>1246</v>
      </c>
      <c r="F404" s="63" t="s">
        <v>685</v>
      </c>
    </row>
    <row r="405" spans="1:6">
      <c r="E405" s="63" t="s">
        <v>1619</v>
      </c>
      <c r="F405" s="63" t="s">
        <v>1034</v>
      </c>
    </row>
    <row r="406" spans="1:6">
      <c r="E406" s="63" t="s">
        <v>1687</v>
      </c>
      <c r="F406" s="63" t="s">
        <v>676</v>
      </c>
    </row>
    <row r="407" spans="1:6">
      <c r="E407" s="63" t="s">
        <v>1326</v>
      </c>
      <c r="F407" s="63" t="s">
        <v>1035</v>
      </c>
    </row>
    <row r="408" spans="1:6">
      <c r="E408" s="63" t="s">
        <v>1695</v>
      </c>
      <c r="F408" s="63" t="s">
        <v>689</v>
      </c>
    </row>
    <row r="409" spans="1:6">
      <c r="E409" s="63" t="s">
        <v>1690</v>
      </c>
      <c r="F409" s="63" t="s">
        <v>681</v>
      </c>
    </row>
    <row r="410" spans="1:6">
      <c r="E410" s="63" t="s">
        <v>1293</v>
      </c>
      <c r="F410" s="63" t="s">
        <v>1403</v>
      </c>
    </row>
    <row r="411" spans="1:6">
      <c r="B411" s="63" t="s">
        <v>2158</v>
      </c>
      <c r="E411" s="63" t="s">
        <v>338</v>
      </c>
      <c r="F411" s="63" t="s">
        <v>1036</v>
      </c>
    </row>
    <row r="412" spans="1:6">
      <c r="B412" s="63" t="s">
        <v>2159</v>
      </c>
      <c r="E412" s="63" t="s">
        <v>1688</v>
      </c>
      <c r="F412" s="63" t="s">
        <v>678</v>
      </c>
    </row>
    <row r="413" spans="1:6">
      <c r="B413" s="63" t="s">
        <v>2160</v>
      </c>
      <c r="E413" s="70" t="s">
        <v>1563</v>
      </c>
      <c r="F413" s="63" t="s">
        <v>1566</v>
      </c>
    </row>
    <row r="414" spans="1:6">
      <c r="B414" s="63" t="s">
        <v>2161</v>
      </c>
      <c r="E414" s="63" t="s">
        <v>1496</v>
      </c>
      <c r="F414" s="63" t="s">
        <v>859</v>
      </c>
    </row>
    <row r="415" spans="1:6">
      <c r="B415" s="63" t="s">
        <v>2162</v>
      </c>
      <c r="E415" s="63" t="s">
        <v>1502</v>
      </c>
      <c r="F415" s="63" t="s">
        <v>865</v>
      </c>
    </row>
    <row r="416" spans="1:6">
      <c r="B416" s="63" t="s">
        <v>2163</v>
      </c>
      <c r="E416" s="63" t="s">
        <v>1497</v>
      </c>
      <c r="F416" s="63" t="s">
        <v>860</v>
      </c>
    </row>
    <row r="417" spans="2:6">
      <c r="B417" s="63" t="s">
        <v>2164</v>
      </c>
      <c r="E417" s="63" t="s">
        <v>235</v>
      </c>
      <c r="F417" s="63" t="s">
        <v>677</v>
      </c>
    </row>
    <row r="418" spans="2:6">
      <c r="B418" s="63" t="s">
        <v>2165</v>
      </c>
      <c r="E418" s="63" t="s">
        <v>295</v>
      </c>
      <c r="F418" s="63" t="s">
        <v>944</v>
      </c>
    </row>
    <row r="419" spans="2:6">
      <c r="B419" s="63" t="s">
        <v>2166</v>
      </c>
      <c r="E419" s="63" t="s">
        <v>1620</v>
      </c>
      <c r="F419" s="63" t="s">
        <v>1041</v>
      </c>
    </row>
    <row r="420" spans="2:6">
      <c r="B420" s="63" t="s">
        <v>2167</v>
      </c>
      <c r="E420" s="63" t="s">
        <v>1254</v>
      </c>
      <c r="F420" s="63" t="s">
        <v>866</v>
      </c>
    </row>
    <row r="421" spans="2:6">
      <c r="B421" s="63" t="s">
        <v>2168</v>
      </c>
      <c r="E421" s="63" t="s">
        <v>1498</v>
      </c>
      <c r="F421" s="63" t="s">
        <v>861</v>
      </c>
    </row>
    <row r="422" spans="2:6">
      <c r="B422" s="63" t="s">
        <v>2169</v>
      </c>
      <c r="E422" s="63" t="s">
        <v>1255</v>
      </c>
      <c r="F422" s="63" t="s">
        <v>867</v>
      </c>
    </row>
    <row r="423" spans="2:6">
      <c r="B423" s="63" t="s">
        <v>2170</v>
      </c>
      <c r="E423" s="63" t="s">
        <v>1507</v>
      </c>
      <c r="F423" s="63" t="s">
        <v>872</v>
      </c>
    </row>
    <row r="424" spans="2:6">
      <c r="B424" s="63" t="s">
        <v>2171</v>
      </c>
      <c r="E424" s="63" t="s">
        <v>1499</v>
      </c>
      <c r="F424" s="63" t="s">
        <v>862</v>
      </c>
    </row>
    <row r="425" spans="2:6">
      <c r="B425" s="63" t="s">
        <v>2172</v>
      </c>
      <c r="E425" s="63" t="s">
        <v>1500</v>
      </c>
      <c r="F425" s="63" t="s">
        <v>863</v>
      </c>
    </row>
    <row r="426" spans="2:6">
      <c r="B426" s="63" t="s">
        <v>2173</v>
      </c>
      <c r="E426" s="63" t="s">
        <v>250</v>
      </c>
      <c r="F426" s="63" t="s">
        <v>703</v>
      </c>
    </row>
    <row r="427" spans="2:6">
      <c r="B427" s="63" t="s">
        <v>2174</v>
      </c>
      <c r="E427" s="63" t="s">
        <v>1503</v>
      </c>
      <c r="F427" s="63" t="s">
        <v>868</v>
      </c>
    </row>
    <row r="428" spans="2:6">
      <c r="B428" s="63" t="s">
        <v>2175</v>
      </c>
      <c r="E428" s="63" t="s">
        <v>296</v>
      </c>
      <c r="F428" s="63" t="s">
        <v>945</v>
      </c>
    </row>
    <row r="429" spans="2:6">
      <c r="E429" s="63" t="s">
        <v>1297</v>
      </c>
      <c r="F429" s="63" t="s">
        <v>1407</v>
      </c>
    </row>
    <row r="430" spans="2:6">
      <c r="E430" s="63" t="s">
        <v>1495</v>
      </c>
      <c r="F430" s="63" t="s">
        <v>858</v>
      </c>
    </row>
    <row r="431" spans="2:6">
      <c r="E431" s="63" t="s">
        <v>1298</v>
      </c>
      <c r="F431" s="63" t="s">
        <v>1408</v>
      </c>
    </row>
    <row r="432" spans="2:6">
      <c r="E432" s="63" t="s">
        <v>1294</v>
      </c>
      <c r="F432" s="63" t="s">
        <v>1404</v>
      </c>
    </row>
    <row r="433" spans="2:6">
      <c r="B433" s="63" t="str">
        <f>IF(MASTER!B29=0,"",MASTER!B29)</f>
        <v/>
      </c>
      <c r="E433" s="63" t="s">
        <v>1296</v>
      </c>
      <c r="F433" s="63" t="s">
        <v>1406</v>
      </c>
    </row>
    <row r="434" spans="2:6">
      <c r="B434" s="63" t="str">
        <f>IF(MASTER!J29=0,"",MASTER!J29)</f>
        <v/>
      </c>
      <c r="E434" s="63" t="s">
        <v>340</v>
      </c>
      <c r="F434" s="63" t="s">
        <v>1039</v>
      </c>
    </row>
    <row r="435" spans="2:6">
      <c r="B435" s="63" t="str">
        <f>IF(MASTER!M29=0,"",MASTER!M29)</f>
        <v/>
      </c>
      <c r="E435" s="63" t="s">
        <v>1621</v>
      </c>
      <c r="F435" s="63" t="s">
        <v>1037</v>
      </c>
    </row>
    <row r="436" spans="2:6">
      <c r="B436" s="63" t="str">
        <f>IF(MASTER!J3=0,"",IF(MASTER!S5=0,MASTER!J3 &amp; " - XX",MASTER!J3 &amp; " - " &amp; MASTER!S5))</f>
        <v/>
      </c>
      <c r="E436" s="63" t="s">
        <v>297</v>
      </c>
      <c r="F436" s="63" t="s">
        <v>946</v>
      </c>
    </row>
    <row r="437" spans="2:6">
      <c r="E437" s="63" t="s">
        <v>229</v>
      </c>
      <c r="F437" s="63" t="s">
        <v>670</v>
      </c>
    </row>
    <row r="438" spans="2:6">
      <c r="E438" s="63" t="s">
        <v>1696</v>
      </c>
      <c r="F438" s="63" t="s">
        <v>692</v>
      </c>
    </row>
    <row r="439" spans="2:6">
      <c r="E439" s="63" t="s">
        <v>1299</v>
      </c>
      <c r="F439" s="63" t="s">
        <v>1409</v>
      </c>
    </row>
    <row r="440" spans="2:6">
      <c r="E440" s="63" t="s">
        <v>1505</v>
      </c>
      <c r="F440" s="63" t="s">
        <v>870</v>
      </c>
    </row>
    <row r="441" spans="2:6">
      <c r="B441" s="63" t="str">
        <f>IFERROR(VLOOKUP(MASTER!J19, CTRL!$E$2:$F$1000, 2,TRUE),"ZZZZZ")</f>
        <v>ZZZZZ</v>
      </c>
      <c r="E441" s="63" t="s">
        <v>240</v>
      </c>
      <c r="F441" s="63" t="s">
        <v>691</v>
      </c>
    </row>
    <row r="442" spans="2:6">
      <c r="B442" s="63" t="str">
        <f>IFERROR(VLOOKUP(MASTER!J21, CTRL!$E$2:$F$1000, 2,TRUE),"ZZZZZ")</f>
        <v>ZZZZZ</v>
      </c>
      <c r="E442" s="63" t="s">
        <v>1301</v>
      </c>
      <c r="F442" s="63" t="s">
        <v>1411</v>
      </c>
    </row>
    <row r="443" spans="2:6">
      <c r="B443" s="63" t="str">
        <f>IFERROR(VLOOKUP(MASTER!J23, CTRL!$E$2:$F$1000, 2,TRUE),"ZZZZZ")</f>
        <v>ZZZZZ</v>
      </c>
      <c r="E443" s="63" t="s">
        <v>244</v>
      </c>
      <c r="F443" s="63" t="s">
        <v>696</v>
      </c>
    </row>
    <row r="444" spans="2:6">
      <c r="B444" s="63" t="str">
        <f>IFERROR(VLOOKUP(MASTER!J25, CTRL!$E$2:$F$1000, 2,TRUE),"ZZZZZ")</f>
        <v>ZZZZZ</v>
      </c>
      <c r="E444" s="70" t="s">
        <v>1565</v>
      </c>
      <c r="F444" s="63" t="s">
        <v>880</v>
      </c>
    </row>
    <row r="445" spans="2:6">
      <c r="B445" s="63" t="str">
        <f>IFERROR(VLOOKUP(MASTER!J27, CTRL!$E$2:$F$1000, 2,TRUE),"ZZZZZ")</f>
        <v>ZZZZZ</v>
      </c>
      <c r="E445" s="63" t="s">
        <v>1511</v>
      </c>
      <c r="F445" s="63" t="s">
        <v>876</v>
      </c>
    </row>
    <row r="446" spans="2:6">
      <c r="E446" s="63" t="s">
        <v>1508</v>
      </c>
      <c r="F446" s="63" t="s">
        <v>873</v>
      </c>
    </row>
    <row r="447" spans="2:6">
      <c r="B447" s="63" t="str">
        <f>IFERROR(VLOOKUP(MASTER!B52, CTRL!$E$2:$F$1000, 2,TRUE),"ZZZZZ")</f>
        <v>ZZZZZ</v>
      </c>
      <c r="E447" s="63" t="s">
        <v>242</v>
      </c>
      <c r="F447" s="63" t="s">
        <v>694</v>
      </c>
    </row>
    <row r="448" spans="2:6">
      <c r="B448" s="63" t="str">
        <f>IFERROR(VLOOKUP(MASTER!J52, CTRL!$E$2:$F$1000, 2,TRUE),"ZZZZZ")</f>
        <v>ZZZZZ</v>
      </c>
      <c r="E448" s="63" t="s">
        <v>1510</v>
      </c>
      <c r="F448" s="63" t="s">
        <v>875</v>
      </c>
    </row>
    <row r="449" spans="2:6">
      <c r="B449" s="63" t="str">
        <f>IF(MASTER!B54="DESTINATION", B444, IFERROR(VLOOKUP(MASTER!B54, CTRL!$E$2:$F$1000, 2,TRUE),"ZZZZZ"))</f>
        <v>ZZZZZ</v>
      </c>
      <c r="E449" s="63" t="s">
        <v>392</v>
      </c>
      <c r="F449" s="63" t="s">
        <v>1129</v>
      </c>
    </row>
    <row r="450" spans="2:6">
      <c r="E450" s="63" t="s">
        <v>1339</v>
      </c>
      <c r="F450" s="63" t="s">
        <v>1139</v>
      </c>
    </row>
    <row r="451" spans="2:6">
      <c r="E451" s="63" t="s">
        <v>243</v>
      </c>
      <c r="F451" s="63" t="s">
        <v>695</v>
      </c>
    </row>
    <row r="452" spans="2:6">
      <c r="E452" s="63" t="s">
        <v>1302</v>
      </c>
      <c r="F452" s="63" t="s">
        <v>1412</v>
      </c>
    </row>
    <row r="453" spans="2:6">
      <c r="E453" s="63" t="s">
        <v>1303</v>
      </c>
      <c r="F453" s="63" t="s">
        <v>1413</v>
      </c>
    </row>
    <row r="454" spans="2:6">
      <c r="E454" s="63" t="s">
        <v>402</v>
      </c>
      <c r="F454" s="63" t="s">
        <v>1141</v>
      </c>
    </row>
    <row r="455" spans="2:6">
      <c r="E455" s="63" t="s">
        <v>1512</v>
      </c>
      <c r="F455" s="63" t="s">
        <v>881</v>
      </c>
    </row>
    <row r="456" spans="2:6">
      <c r="E456" s="63" t="s">
        <v>109</v>
      </c>
      <c r="F456" s="63" t="s">
        <v>502</v>
      </c>
    </row>
    <row r="457" spans="2:6">
      <c r="E457" s="63" t="s">
        <v>1220</v>
      </c>
      <c r="F457" s="63" t="s">
        <v>1357</v>
      </c>
    </row>
    <row r="458" spans="2:6">
      <c r="E458" s="63" t="s">
        <v>124</v>
      </c>
      <c r="F458" s="63" t="s">
        <v>518</v>
      </c>
    </row>
    <row r="459" spans="2:6">
      <c r="E459" s="63" t="s">
        <v>126</v>
      </c>
      <c r="F459" s="63" t="s">
        <v>520</v>
      </c>
    </row>
    <row r="460" spans="2:6">
      <c r="E460" s="63" t="s">
        <v>127</v>
      </c>
      <c r="F460" s="63" t="s">
        <v>521</v>
      </c>
    </row>
    <row r="461" spans="2:6">
      <c r="E461" s="63" t="s">
        <v>129</v>
      </c>
      <c r="F461" s="63" t="s">
        <v>523</v>
      </c>
    </row>
    <row r="462" spans="2:6">
      <c r="E462" s="63" t="s">
        <v>130</v>
      </c>
      <c r="F462" s="63" t="s">
        <v>524</v>
      </c>
    </row>
    <row r="463" spans="2:6">
      <c r="E463" s="63" t="s">
        <v>128</v>
      </c>
      <c r="F463" s="63" t="s">
        <v>522</v>
      </c>
    </row>
    <row r="464" spans="2:6">
      <c r="E464" s="63" t="s">
        <v>1509</v>
      </c>
      <c r="F464" s="63" t="s">
        <v>874</v>
      </c>
    </row>
    <row r="465" spans="5:6">
      <c r="E465" s="63" t="s">
        <v>401</v>
      </c>
      <c r="F465" s="63" t="s">
        <v>1140</v>
      </c>
    </row>
    <row r="466" spans="5:6">
      <c r="E466" s="63" t="s">
        <v>1346</v>
      </c>
      <c r="F466" s="63" t="s">
        <v>1193</v>
      </c>
    </row>
    <row r="467" spans="5:6">
      <c r="E467" s="71" t="s">
        <v>1576</v>
      </c>
      <c r="F467" s="63" t="s">
        <v>878</v>
      </c>
    </row>
    <row r="468" spans="5:6">
      <c r="E468" s="71" t="s">
        <v>1577</v>
      </c>
      <c r="F468" s="63" t="s">
        <v>879</v>
      </c>
    </row>
    <row r="469" spans="5:6">
      <c r="E469" s="63" t="s">
        <v>1468</v>
      </c>
      <c r="F469" s="63" t="s">
        <v>831</v>
      </c>
    </row>
    <row r="470" spans="5:6">
      <c r="E470" s="63" t="s">
        <v>125</v>
      </c>
      <c r="F470" s="63" t="s">
        <v>519</v>
      </c>
    </row>
    <row r="471" spans="5:6">
      <c r="E471" s="66" t="s">
        <v>1570</v>
      </c>
      <c r="F471" s="63" t="s">
        <v>877</v>
      </c>
    </row>
    <row r="472" spans="5:6">
      <c r="E472" s="65" t="s">
        <v>1567</v>
      </c>
      <c r="F472" s="63" t="s">
        <v>805</v>
      </c>
    </row>
    <row r="473" spans="5:6">
      <c r="E473" s="63" t="s">
        <v>1513</v>
      </c>
      <c r="F473" s="63" t="s">
        <v>882</v>
      </c>
    </row>
    <row r="474" spans="5:6">
      <c r="E474" s="63" t="s">
        <v>1241</v>
      </c>
      <c r="F474" s="63" t="s">
        <v>642</v>
      </c>
    </row>
    <row r="475" spans="5:6">
      <c r="E475" s="63" t="s">
        <v>246</v>
      </c>
      <c r="F475" s="63" t="s">
        <v>698</v>
      </c>
    </row>
    <row r="476" spans="5:6">
      <c r="E476" s="63" t="s">
        <v>1304</v>
      </c>
      <c r="F476" s="63" t="s">
        <v>1414</v>
      </c>
    </row>
    <row r="477" spans="5:6">
      <c r="E477" s="63" t="s">
        <v>1514</v>
      </c>
      <c r="F477" s="63" t="s">
        <v>883</v>
      </c>
    </row>
    <row r="478" spans="5:6">
      <c r="E478" s="63" t="s">
        <v>1515</v>
      </c>
      <c r="F478" s="63" t="s">
        <v>1375</v>
      </c>
    </row>
    <row r="479" spans="5:6">
      <c r="E479" s="63" t="s">
        <v>1697</v>
      </c>
      <c r="F479" s="63" t="s">
        <v>701</v>
      </c>
    </row>
    <row r="480" spans="5:6">
      <c r="E480" s="63" t="s">
        <v>298</v>
      </c>
      <c r="F480" s="63" t="s">
        <v>947</v>
      </c>
    </row>
    <row r="481" spans="5:6">
      <c r="E481" s="63" t="s">
        <v>299</v>
      </c>
      <c r="F481" s="63" t="s">
        <v>948</v>
      </c>
    </row>
    <row r="482" spans="5:6">
      <c r="E482" s="63" t="s">
        <v>248</v>
      </c>
      <c r="F482" s="63" t="s">
        <v>700</v>
      </c>
    </row>
    <row r="483" spans="5:6">
      <c r="E483" s="63" t="s">
        <v>249</v>
      </c>
      <c r="F483" s="63" t="s">
        <v>702</v>
      </c>
    </row>
    <row r="484" spans="5:6">
      <c r="E484" s="63" t="s">
        <v>1516</v>
      </c>
      <c r="F484" s="63" t="s">
        <v>884</v>
      </c>
    </row>
    <row r="485" spans="5:6">
      <c r="E485" s="63" t="s">
        <v>1517</v>
      </c>
      <c r="F485" s="63" t="s">
        <v>885</v>
      </c>
    </row>
    <row r="486" spans="5:6">
      <c r="E486" s="67" t="s">
        <v>1562</v>
      </c>
      <c r="F486" s="63" t="s">
        <v>886</v>
      </c>
    </row>
    <row r="487" spans="5:6">
      <c r="E487" s="63" t="s">
        <v>300</v>
      </c>
      <c r="F487" s="63" t="s">
        <v>949</v>
      </c>
    </row>
    <row r="488" spans="5:6">
      <c r="E488" s="63" t="s">
        <v>1518</v>
      </c>
      <c r="F488" s="63" t="s">
        <v>887</v>
      </c>
    </row>
    <row r="489" spans="5:6">
      <c r="E489" s="63" t="s">
        <v>301</v>
      </c>
      <c r="F489" s="63" t="s">
        <v>950</v>
      </c>
    </row>
    <row r="490" spans="5:6">
      <c r="E490" s="63" t="s">
        <v>1519</v>
      </c>
      <c r="F490" s="63" t="s">
        <v>888</v>
      </c>
    </row>
    <row r="491" spans="5:6">
      <c r="E491" s="63" t="s">
        <v>1305</v>
      </c>
      <c r="F491" s="63" t="s">
        <v>1415</v>
      </c>
    </row>
    <row r="492" spans="5:6">
      <c r="E492" s="63" t="s">
        <v>1700</v>
      </c>
      <c r="F492" s="63" t="s">
        <v>708</v>
      </c>
    </row>
    <row r="493" spans="5:6">
      <c r="E493" s="63" t="s">
        <v>1698</v>
      </c>
      <c r="F493" s="63" t="s">
        <v>704</v>
      </c>
    </row>
    <row r="494" spans="5:6">
      <c r="E494" s="63" t="s">
        <v>406</v>
      </c>
      <c r="F494" s="63" t="s">
        <v>1145</v>
      </c>
    </row>
    <row r="495" spans="5:6">
      <c r="E495" s="63" t="s">
        <v>407</v>
      </c>
      <c r="F495" s="63" t="s">
        <v>1146</v>
      </c>
    </row>
    <row r="496" spans="5:6">
      <c r="E496" s="63" t="s">
        <v>1309</v>
      </c>
      <c r="F496" s="63" t="s">
        <v>1419</v>
      </c>
    </row>
    <row r="497" spans="5:6">
      <c r="E497" s="63" t="s">
        <v>408</v>
      </c>
      <c r="F497" s="63" t="s">
        <v>1147</v>
      </c>
    </row>
    <row r="498" spans="5:6">
      <c r="E498" s="63" t="s">
        <v>255</v>
      </c>
      <c r="F498" s="63" t="s">
        <v>718</v>
      </c>
    </row>
    <row r="499" spans="5:6">
      <c r="E499" s="63" t="s">
        <v>1709</v>
      </c>
      <c r="F499" s="63" t="s">
        <v>725</v>
      </c>
    </row>
    <row r="500" spans="5:6">
      <c r="E500" s="63" t="s">
        <v>1707</v>
      </c>
      <c r="F500" s="63" t="s">
        <v>720</v>
      </c>
    </row>
    <row r="501" spans="5:6">
      <c r="E501" s="63" t="s">
        <v>252</v>
      </c>
      <c r="F501" s="63" t="s">
        <v>707</v>
      </c>
    </row>
    <row r="502" spans="5:6">
      <c r="E502" s="63" t="s">
        <v>1622</v>
      </c>
      <c r="F502" s="63" t="s">
        <v>1043</v>
      </c>
    </row>
    <row r="503" spans="5:6">
      <c r="E503" s="63" t="s">
        <v>1708</v>
      </c>
      <c r="F503" s="63" t="s">
        <v>724</v>
      </c>
    </row>
    <row r="504" spans="5:6">
      <c r="E504" s="63" t="s">
        <v>344</v>
      </c>
      <c r="F504" s="63" t="s">
        <v>1046</v>
      </c>
    </row>
    <row r="505" spans="5:6">
      <c r="E505" s="63" t="s">
        <v>1710</v>
      </c>
      <c r="F505" s="63" t="s">
        <v>726</v>
      </c>
    </row>
    <row r="506" spans="5:6">
      <c r="E506" s="63" t="s">
        <v>342</v>
      </c>
      <c r="F506" s="63" t="s">
        <v>1044</v>
      </c>
    </row>
    <row r="507" spans="5:6">
      <c r="E507" s="63" t="s">
        <v>1703</v>
      </c>
      <c r="F507" s="63" t="s">
        <v>712</v>
      </c>
    </row>
    <row r="508" spans="5:6">
      <c r="E508" s="63" t="s">
        <v>1704</v>
      </c>
      <c r="F508" s="63" t="s">
        <v>715</v>
      </c>
    </row>
    <row r="509" spans="5:6">
      <c r="E509" s="63" t="s">
        <v>1247</v>
      </c>
      <c r="F509" s="63" t="s">
        <v>716</v>
      </c>
    </row>
    <row r="510" spans="5:6">
      <c r="E510" s="63" t="s">
        <v>254</v>
      </c>
      <c r="F510" s="63" t="s">
        <v>714</v>
      </c>
    </row>
    <row r="511" spans="5:6">
      <c r="E511" s="63" t="s">
        <v>1702</v>
      </c>
      <c r="F511" s="63" t="s">
        <v>711</v>
      </c>
    </row>
    <row r="512" spans="5:6">
      <c r="E512" s="63" t="s">
        <v>257</v>
      </c>
      <c r="F512" s="63" t="s">
        <v>713</v>
      </c>
    </row>
    <row r="513" spans="5:6">
      <c r="E513" s="63" t="s">
        <v>257</v>
      </c>
      <c r="F513" s="63" t="s">
        <v>722</v>
      </c>
    </row>
    <row r="514" spans="5:6">
      <c r="E514" s="63" t="s">
        <v>1310</v>
      </c>
      <c r="F514" s="63" t="s">
        <v>1420</v>
      </c>
    </row>
    <row r="515" spans="5:6">
      <c r="E515" s="63" t="s">
        <v>343</v>
      </c>
      <c r="F515" s="63" t="s">
        <v>1045</v>
      </c>
    </row>
    <row r="516" spans="5:6">
      <c r="E516" s="63" t="s">
        <v>1623</v>
      </c>
      <c r="F516" s="63" t="s">
        <v>1052</v>
      </c>
    </row>
    <row r="517" spans="5:6">
      <c r="E517" s="63" t="s">
        <v>347</v>
      </c>
      <c r="F517" s="63" t="s">
        <v>1053</v>
      </c>
    </row>
    <row r="518" spans="5:6">
      <c r="E518" s="63" t="s">
        <v>1333</v>
      </c>
      <c r="F518" s="63" t="s">
        <v>1105</v>
      </c>
    </row>
    <row r="519" spans="5:6">
      <c r="E519" s="63" t="s">
        <v>251</v>
      </c>
      <c r="F519" s="63" t="s">
        <v>705</v>
      </c>
    </row>
    <row r="520" spans="5:6">
      <c r="E520" s="63" t="s">
        <v>1699</v>
      </c>
      <c r="F520" s="63" t="s">
        <v>706</v>
      </c>
    </row>
    <row r="521" spans="5:6">
      <c r="E521" s="63" t="s">
        <v>403</v>
      </c>
      <c r="F521" s="63" t="s">
        <v>1142</v>
      </c>
    </row>
    <row r="522" spans="5:6">
      <c r="E522" s="63" t="s">
        <v>1306</v>
      </c>
      <c r="F522" s="63" t="s">
        <v>1416</v>
      </c>
    </row>
    <row r="523" spans="5:6">
      <c r="E523" s="63" t="s">
        <v>346</v>
      </c>
      <c r="F523" s="63" t="s">
        <v>1049</v>
      </c>
    </row>
    <row r="524" spans="5:6">
      <c r="E524" s="63" t="s">
        <v>1308</v>
      </c>
      <c r="F524" s="63" t="s">
        <v>1418</v>
      </c>
    </row>
    <row r="525" spans="5:6">
      <c r="E525" s="63" t="s">
        <v>1701</v>
      </c>
      <c r="F525" s="63" t="s">
        <v>710</v>
      </c>
    </row>
    <row r="526" spans="5:6">
      <c r="E526" s="63" t="s">
        <v>1705</v>
      </c>
      <c r="F526" s="63" t="s">
        <v>717</v>
      </c>
    </row>
    <row r="527" spans="5:6">
      <c r="E527" s="63" t="s">
        <v>1624</v>
      </c>
      <c r="F527" s="63" t="s">
        <v>1050</v>
      </c>
    </row>
    <row r="528" spans="5:6">
      <c r="E528" s="63" t="s">
        <v>1625</v>
      </c>
      <c r="F528" s="63" t="s">
        <v>1051</v>
      </c>
    </row>
    <row r="529" spans="5:6">
      <c r="E529" s="63" t="s">
        <v>348</v>
      </c>
      <c r="F529" s="63" t="s">
        <v>1055</v>
      </c>
    </row>
    <row r="530" spans="5:6">
      <c r="E530" s="63" t="s">
        <v>449</v>
      </c>
      <c r="F530" s="63" t="s">
        <v>1194</v>
      </c>
    </row>
    <row r="531" spans="5:6">
      <c r="E531" s="63" t="s">
        <v>450</v>
      </c>
      <c r="F531" s="63" t="s">
        <v>1195</v>
      </c>
    </row>
    <row r="532" spans="5:6">
      <c r="E532" s="63" t="s">
        <v>404</v>
      </c>
      <c r="F532" s="63" t="s">
        <v>1143</v>
      </c>
    </row>
    <row r="533" spans="5:6">
      <c r="E533" s="63" t="s">
        <v>1340</v>
      </c>
      <c r="F533" s="63" t="s">
        <v>1148</v>
      </c>
    </row>
    <row r="534" spans="5:6">
      <c r="E534" s="63" t="s">
        <v>405</v>
      </c>
      <c r="F534" s="63" t="s">
        <v>1144</v>
      </c>
    </row>
    <row r="535" spans="5:6">
      <c r="E535" s="63" t="s">
        <v>409</v>
      </c>
      <c r="F535" s="63" t="s">
        <v>1149</v>
      </c>
    </row>
    <row r="536" spans="5:6">
      <c r="E536" s="63" t="s">
        <v>451</v>
      </c>
      <c r="F536" s="63" t="s">
        <v>1196</v>
      </c>
    </row>
    <row r="537" spans="5:6">
      <c r="E537" s="63" t="s">
        <v>386</v>
      </c>
      <c r="F537" s="63" t="s">
        <v>1121</v>
      </c>
    </row>
    <row r="538" spans="5:6">
      <c r="E538" s="63" t="s">
        <v>131</v>
      </c>
      <c r="F538" s="63" t="s">
        <v>525</v>
      </c>
    </row>
    <row r="539" spans="5:6">
      <c r="E539" s="63" t="s">
        <v>1706</v>
      </c>
      <c r="F539" s="63" t="s">
        <v>719</v>
      </c>
    </row>
    <row r="540" spans="5:6">
      <c r="E540" s="63" t="s">
        <v>293</v>
      </c>
      <c r="F540" s="63" t="s">
        <v>939</v>
      </c>
    </row>
    <row r="541" spans="5:6">
      <c r="E541" s="63" t="s">
        <v>1714</v>
      </c>
      <c r="F541" s="63" t="s">
        <v>731</v>
      </c>
    </row>
    <row r="542" spans="5:6">
      <c r="E542" s="63" t="s">
        <v>349</v>
      </c>
      <c r="F542" s="63" t="s">
        <v>1056</v>
      </c>
    </row>
    <row r="543" spans="5:6">
      <c r="E543" s="63" t="s">
        <v>1248</v>
      </c>
      <c r="F543" s="63" t="s">
        <v>723</v>
      </c>
    </row>
    <row r="544" spans="5:6">
      <c r="E544" s="63" t="s">
        <v>345</v>
      </c>
      <c r="F544" s="63" t="s">
        <v>1048</v>
      </c>
    </row>
    <row r="545" spans="5:6">
      <c r="E545" s="63" t="s">
        <v>1626</v>
      </c>
      <c r="F545" s="63" t="s">
        <v>1054</v>
      </c>
    </row>
    <row r="546" spans="5:6">
      <c r="E546" s="63" t="s">
        <v>256</v>
      </c>
      <c r="F546" s="63" t="s">
        <v>721</v>
      </c>
    </row>
    <row r="547" spans="5:6">
      <c r="E547" s="63" t="s">
        <v>1712</v>
      </c>
      <c r="F547" s="63" t="s">
        <v>728</v>
      </c>
    </row>
    <row r="548" spans="5:6">
      <c r="E548" s="63" t="s">
        <v>351</v>
      </c>
      <c r="F548" s="63" t="s">
        <v>1058</v>
      </c>
    </row>
    <row r="549" spans="5:6">
      <c r="E549" s="63" t="s">
        <v>1711</v>
      </c>
      <c r="F549" s="63" t="s">
        <v>727</v>
      </c>
    </row>
    <row r="550" spans="5:6">
      <c r="E550" s="63" t="s">
        <v>1221</v>
      </c>
      <c r="F550" s="63" t="s">
        <v>526</v>
      </c>
    </row>
    <row r="551" spans="5:6">
      <c r="E551" s="63" t="s">
        <v>371</v>
      </c>
      <c r="F551" s="63" t="s">
        <v>1102</v>
      </c>
    </row>
    <row r="552" spans="5:6">
      <c r="E552" s="63" t="s">
        <v>1627</v>
      </c>
      <c r="F552" s="63" t="s">
        <v>1047</v>
      </c>
    </row>
    <row r="553" spans="5:6">
      <c r="E553" s="63" t="s">
        <v>259</v>
      </c>
      <c r="F553" s="63" t="s">
        <v>732</v>
      </c>
    </row>
    <row r="554" spans="5:6">
      <c r="E554" s="63" t="s">
        <v>350</v>
      </c>
      <c r="F554" s="63" t="s">
        <v>1057</v>
      </c>
    </row>
    <row r="555" spans="5:6">
      <c r="E555" s="63" t="s">
        <v>1713</v>
      </c>
      <c r="F555" s="63" t="s">
        <v>729</v>
      </c>
    </row>
    <row r="556" spans="5:6">
      <c r="E556" s="63" t="s">
        <v>1628</v>
      </c>
      <c r="F556" s="63" t="s">
        <v>1060</v>
      </c>
    </row>
    <row r="557" spans="5:6">
      <c r="E557" s="63" t="s">
        <v>1629</v>
      </c>
      <c r="F557" s="63" t="s">
        <v>1061</v>
      </c>
    </row>
    <row r="558" spans="5:6">
      <c r="E558" s="63" t="s">
        <v>1267</v>
      </c>
      <c r="F558" s="63" t="s">
        <v>952</v>
      </c>
    </row>
    <row r="559" spans="5:6">
      <c r="E559" s="63" t="s">
        <v>1307</v>
      </c>
      <c r="F559" s="63" t="s">
        <v>1417</v>
      </c>
    </row>
    <row r="560" spans="5:6">
      <c r="E560" s="63" t="s">
        <v>258</v>
      </c>
      <c r="F560" s="63" t="s">
        <v>730</v>
      </c>
    </row>
    <row r="561" spans="5:6">
      <c r="E561" s="63" t="s">
        <v>1266</v>
      </c>
      <c r="F561" s="63" t="s">
        <v>951</v>
      </c>
    </row>
    <row r="562" spans="5:6">
      <c r="E562" s="63" t="s">
        <v>158</v>
      </c>
      <c r="F562" s="63" t="s">
        <v>553</v>
      </c>
    </row>
    <row r="563" spans="5:6">
      <c r="E563" s="63" t="s">
        <v>132</v>
      </c>
      <c r="F563" s="63" t="s">
        <v>527</v>
      </c>
    </row>
    <row r="564" spans="5:6">
      <c r="E564" s="63" t="s">
        <v>145</v>
      </c>
      <c r="F564" s="63" t="s">
        <v>540</v>
      </c>
    </row>
    <row r="565" spans="5:6">
      <c r="E565" s="63" t="s">
        <v>133</v>
      </c>
      <c r="F565" s="63" t="s">
        <v>528</v>
      </c>
    </row>
    <row r="566" spans="5:6">
      <c r="E566" s="63" t="s">
        <v>456</v>
      </c>
      <c r="F566" s="63" t="s">
        <v>1202</v>
      </c>
    </row>
    <row r="567" spans="5:6">
      <c r="E567" s="63" t="s">
        <v>134</v>
      </c>
      <c r="F567" s="63" t="s">
        <v>529</v>
      </c>
    </row>
    <row r="568" spans="5:6">
      <c r="E568" s="63" t="s">
        <v>1348</v>
      </c>
      <c r="F568" s="63" t="s">
        <v>1199</v>
      </c>
    </row>
    <row r="569" spans="5:6">
      <c r="E569" s="63" t="s">
        <v>1348</v>
      </c>
      <c r="F569" s="63" t="s">
        <v>1438</v>
      </c>
    </row>
    <row r="570" spans="5:6">
      <c r="E570" s="63" t="s">
        <v>260</v>
      </c>
      <c r="F570" s="63" t="s">
        <v>733</v>
      </c>
    </row>
    <row r="571" spans="5:6">
      <c r="E571" s="63" t="s">
        <v>353</v>
      </c>
      <c r="F571" s="63" t="s">
        <v>1063</v>
      </c>
    </row>
    <row r="572" spans="5:6">
      <c r="E572" s="63" t="s">
        <v>421</v>
      </c>
      <c r="F572" s="63" t="s">
        <v>1161</v>
      </c>
    </row>
    <row r="573" spans="5:6">
      <c r="E573" s="63" t="s">
        <v>261</v>
      </c>
      <c r="F573" s="63" t="s">
        <v>735</v>
      </c>
    </row>
    <row r="574" spans="5:6">
      <c r="E574" s="63" t="s">
        <v>1630</v>
      </c>
      <c r="F574" s="63" t="s">
        <v>1062</v>
      </c>
    </row>
    <row r="575" spans="5:6">
      <c r="E575" s="63" t="s">
        <v>1715</v>
      </c>
      <c r="F575" s="63" t="s">
        <v>734</v>
      </c>
    </row>
    <row r="576" spans="5:6">
      <c r="E576" s="63" t="s">
        <v>137</v>
      </c>
      <c r="F576" s="63" t="s">
        <v>532</v>
      </c>
    </row>
    <row r="577" spans="5:6">
      <c r="E577" s="63" t="s">
        <v>136</v>
      </c>
      <c r="F577" s="63" t="s">
        <v>531</v>
      </c>
    </row>
    <row r="578" spans="5:6">
      <c r="E578" s="63" t="s">
        <v>262</v>
      </c>
      <c r="F578" s="63" t="s">
        <v>737</v>
      </c>
    </row>
    <row r="579" spans="5:6">
      <c r="E579" s="63" t="s">
        <v>1520</v>
      </c>
      <c r="F579" s="63" t="s">
        <v>889</v>
      </c>
    </row>
    <row r="580" spans="5:6">
      <c r="E580" s="63" t="s">
        <v>1716</v>
      </c>
      <c r="F580" s="63" t="s">
        <v>736</v>
      </c>
    </row>
    <row r="581" spans="5:6">
      <c r="E581" s="63" t="s">
        <v>1717</v>
      </c>
      <c r="F581" s="63" t="s">
        <v>740</v>
      </c>
    </row>
    <row r="582" spans="5:6">
      <c r="E582" s="63" t="s">
        <v>1522</v>
      </c>
      <c r="F582" s="63" t="s">
        <v>891</v>
      </c>
    </row>
    <row r="583" spans="5:6">
      <c r="E583" s="63" t="s">
        <v>1521</v>
      </c>
      <c r="F583" s="63" t="s">
        <v>890</v>
      </c>
    </row>
    <row r="584" spans="5:6">
      <c r="E584" s="71" t="s">
        <v>1523</v>
      </c>
      <c r="F584" s="63" t="s">
        <v>892</v>
      </c>
    </row>
    <row r="585" spans="5:6">
      <c r="E585" s="4" t="s">
        <v>1529</v>
      </c>
      <c r="F585" s="63" t="s">
        <v>898</v>
      </c>
    </row>
    <row r="586" spans="5:6">
      <c r="E586" s="71" t="s">
        <v>1559</v>
      </c>
      <c r="F586" s="63" t="s">
        <v>901</v>
      </c>
    </row>
    <row r="587" spans="5:6">
      <c r="E587" s="63" t="s">
        <v>1649</v>
      </c>
      <c r="F587" s="63" t="s">
        <v>1650</v>
      </c>
    </row>
    <row r="588" spans="5:6">
      <c r="E588" s="63" t="s">
        <v>1530</v>
      </c>
      <c r="F588" s="63" t="s">
        <v>899</v>
      </c>
    </row>
    <row r="589" spans="5:6">
      <c r="E589" s="63" t="s">
        <v>413</v>
      </c>
      <c r="F589" s="63" t="s">
        <v>1153</v>
      </c>
    </row>
    <row r="590" spans="5:6">
      <c r="E590" s="63" t="s">
        <v>1728</v>
      </c>
      <c r="F590" s="63" t="s">
        <v>759</v>
      </c>
    </row>
    <row r="591" spans="5:6">
      <c r="E591" s="63" t="s">
        <v>1718</v>
      </c>
      <c r="F591" s="63" t="s">
        <v>741</v>
      </c>
    </row>
    <row r="592" spans="5:6">
      <c r="E592" s="63" t="s">
        <v>1631</v>
      </c>
      <c r="F592" s="63" t="s">
        <v>1064</v>
      </c>
    </row>
    <row r="593" spans="5:6">
      <c r="E593" s="63" t="s">
        <v>1269</v>
      </c>
      <c r="F593" s="63" t="s">
        <v>956</v>
      </c>
    </row>
    <row r="594" spans="5:6">
      <c r="E594" s="63" t="s">
        <v>302</v>
      </c>
      <c r="F594" s="63" t="s">
        <v>953</v>
      </c>
    </row>
    <row r="595" spans="5:6">
      <c r="E595" s="63" t="s">
        <v>1725</v>
      </c>
      <c r="F595" s="63" t="s">
        <v>751</v>
      </c>
    </row>
    <row r="596" spans="5:6">
      <c r="E596" s="63" t="s">
        <v>269</v>
      </c>
      <c r="F596" s="63" t="s">
        <v>756</v>
      </c>
    </row>
    <row r="597" spans="5:6">
      <c r="E597" s="63" t="s">
        <v>1632</v>
      </c>
      <c r="F597" s="63" t="s">
        <v>1067</v>
      </c>
    </row>
    <row r="598" spans="5:6">
      <c r="E598" s="63" t="s">
        <v>1311</v>
      </c>
      <c r="F598" s="63" t="s">
        <v>1421</v>
      </c>
    </row>
    <row r="599" spans="5:6">
      <c r="E599" s="63" t="s">
        <v>1249</v>
      </c>
      <c r="F599" s="63" t="s">
        <v>738</v>
      </c>
    </row>
    <row r="600" spans="5:6">
      <c r="E600" s="63" t="s">
        <v>1722</v>
      </c>
      <c r="F600" s="63" t="s">
        <v>748</v>
      </c>
    </row>
    <row r="601" spans="5:6">
      <c r="E601" s="63" t="s">
        <v>143</v>
      </c>
      <c r="F601" s="63" t="s">
        <v>538</v>
      </c>
    </row>
    <row r="602" spans="5:6">
      <c r="E602" s="63" t="s">
        <v>148</v>
      </c>
      <c r="F602" s="63" t="s">
        <v>543</v>
      </c>
    </row>
    <row r="603" spans="5:6">
      <c r="E603" s="63" t="s">
        <v>154</v>
      </c>
      <c r="F603" s="63" t="s">
        <v>549</v>
      </c>
    </row>
    <row r="604" spans="5:6">
      <c r="E604" s="63" t="s">
        <v>1633</v>
      </c>
      <c r="F604" s="63" t="s">
        <v>1065</v>
      </c>
    </row>
    <row r="605" spans="5:6">
      <c r="E605" s="63" t="s">
        <v>1534</v>
      </c>
      <c r="F605" s="63" t="s">
        <v>904</v>
      </c>
    </row>
    <row r="606" spans="5:6">
      <c r="E606" s="63" t="s">
        <v>410</v>
      </c>
      <c r="F606" s="63" t="s">
        <v>1150</v>
      </c>
    </row>
    <row r="607" spans="5:6">
      <c r="E607" s="63" t="s">
        <v>272</v>
      </c>
      <c r="F607" s="63" t="s">
        <v>766</v>
      </c>
    </row>
    <row r="608" spans="5:6">
      <c r="E608" s="63" t="s">
        <v>263</v>
      </c>
      <c r="F608" s="63" t="s">
        <v>739</v>
      </c>
    </row>
    <row r="609" spans="5:6">
      <c r="E609" s="63" t="s">
        <v>1719</v>
      </c>
      <c r="F609" s="63" t="s">
        <v>742</v>
      </c>
    </row>
    <row r="610" spans="5:6">
      <c r="E610" s="63" t="s">
        <v>1634</v>
      </c>
      <c r="F610" s="63" t="s">
        <v>1070</v>
      </c>
    </row>
    <row r="611" spans="5:6">
      <c r="E611" s="63" t="s">
        <v>1635</v>
      </c>
      <c r="F611" s="63" t="s">
        <v>1071</v>
      </c>
    </row>
    <row r="612" spans="5:6">
      <c r="E612" s="63" t="s">
        <v>1726</v>
      </c>
      <c r="F612" s="63" t="s">
        <v>754</v>
      </c>
    </row>
    <row r="613" spans="5:6">
      <c r="E613" s="63" t="s">
        <v>1727</v>
      </c>
      <c r="F613" s="63" t="s">
        <v>758</v>
      </c>
    </row>
    <row r="614" spans="5:6">
      <c r="E614" s="63" t="s">
        <v>1322</v>
      </c>
      <c r="F614" s="63" t="s">
        <v>983</v>
      </c>
    </row>
    <row r="615" spans="5:6">
      <c r="E615" s="63" t="s">
        <v>373</v>
      </c>
      <c r="F615" s="63" t="s">
        <v>1106</v>
      </c>
    </row>
    <row r="616" spans="5:6">
      <c r="E616" s="63" t="s">
        <v>1636</v>
      </c>
      <c r="F616" s="63" t="s">
        <v>1077</v>
      </c>
    </row>
    <row r="617" spans="5:6">
      <c r="E617" s="69" t="s">
        <v>1651</v>
      </c>
      <c r="F617" s="63" t="s">
        <v>1650</v>
      </c>
    </row>
    <row r="618" spans="5:6">
      <c r="E618" s="69" t="s">
        <v>1525</v>
      </c>
      <c r="F618" s="63" t="s">
        <v>894</v>
      </c>
    </row>
    <row r="619" spans="5:6">
      <c r="E619" s="69" t="s">
        <v>1526</v>
      </c>
      <c r="F619" s="63" t="s">
        <v>895</v>
      </c>
    </row>
    <row r="620" spans="5:6">
      <c r="E620" s="63" t="s">
        <v>264</v>
      </c>
      <c r="F620" s="63" t="s">
        <v>743</v>
      </c>
    </row>
    <row r="621" spans="5:6">
      <c r="E621" s="63" t="s">
        <v>288</v>
      </c>
      <c r="F621" s="63" t="s">
        <v>799</v>
      </c>
    </row>
    <row r="622" spans="5:6">
      <c r="E622" s="63" t="s">
        <v>303</v>
      </c>
      <c r="F622" s="63" t="s">
        <v>954</v>
      </c>
    </row>
    <row r="623" spans="5:6">
      <c r="E623" s="63" t="s">
        <v>358</v>
      </c>
      <c r="F623" s="63" t="s">
        <v>1078</v>
      </c>
    </row>
    <row r="624" spans="5:6">
      <c r="E624" s="63" t="s">
        <v>1750</v>
      </c>
      <c r="F624" s="63" t="s">
        <v>801</v>
      </c>
    </row>
    <row r="625" spans="5:6">
      <c r="E625" s="63" t="s">
        <v>140</v>
      </c>
      <c r="F625" s="63" t="s">
        <v>535</v>
      </c>
    </row>
    <row r="626" spans="5:6">
      <c r="E626" s="63" t="s">
        <v>151</v>
      </c>
      <c r="F626" s="63" t="s">
        <v>546</v>
      </c>
    </row>
    <row r="627" spans="5:6">
      <c r="E627" s="63" t="s">
        <v>152</v>
      </c>
      <c r="F627" s="63" t="s">
        <v>547</v>
      </c>
    </row>
    <row r="628" spans="5:6">
      <c r="E628" s="63" t="s">
        <v>146</v>
      </c>
      <c r="F628" s="63" t="s">
        <v>541</v>
      </c>
    </row>
    <row r="629" spans="5:6">
      <c r="E629" s="63" t="s">
        <v>144</v>
      </c>
      <c r="F629" s="63" t="s">
        <v>539</v>
      </c>
    </row>
    <row r="630" spans="5:6">
      <c r="E630" s="63" t="s">
        <v>1222</v>
      </c>
      <c r="F630" s="63" t="s">
        <v>1358</v>
      </c>
    </row>
    <row r="631" spans="5:6">
      <c r="E631" s="63" t="s">
        <v>142</v>
      </c>
      <c r="F631" s="63" t="s">
        <v>537</v>
      </c>
    </row>
    <row r="632" spans="5:6">
      <c r="E632" s="63" t="s">
        <v>156</v>
      </c>
      <c r="F632" s="63" t="s">
        <v>551</v>
      </c>
    </row>
    <row r="633" spans="5:6">
      <c r="E633" s="63" t="s">
        <v>1524</v>
      </c>
      <c r="F633" s="63" t="s">
        <v>893</v>
      </c>
    </row>
    <row r="634" spans="5:6">
      <c r="E634" s="63" t="s">
        <v>141</v>
      </c>
      <c r="F634" s="63" t="s">
        <v>536</v>
      </c>
    </row>
    <row r="635" spans="5:6">
      <c r="E635" s="70" t="s">
        <v>1564</v>
      </c>
      <c r="F635" s="63" t="s">
        <v>1566</v>
      </c>
    </row>
    <row r="636" spans="5:6">
      <c r="E636" s="63" t="s">
        <v>1533</v>
      </c>
      <c r="F636" s="63" t="s">
        <v>903</v>
      </c>
    </row>
    <row r="637" spans="5:6">
      <c r="E637" s="63" t="s">
        <v>1528</v>
      </c>
      <c r="F637" s="63" t="s">
        <v>897</v>
      </c>
    </row>
    <row r="638" spans="5:6">
      <c r="E638" s="63" t="s">
        <v>1532</v>
      </c>
      <c r="F638" s="63" t="s">
        <v>902</v>
      </c>
    </row>
    <row r="639" spans="5:6">
      <c r="E639" s="63" t="s">
        <v>1527</v>
      </c>
      <c r="F639" s="63" t="s">
        <v>896</v>
      </c>
    </row>
    <row r="640" spans="5:6">
      <c r="E640" s="63" t="s">
        <v>138</v>
      </c>
      <c r="F640" s="63" t="s">
        <v>533</v>
      </c>
    </row>
    <row r="641" spans="5:6">
      <c r="E641" s="63" t="s">
        <v>149</v>
      </c>
      <c r="F641" s="63" t="s">
        <v>544</v>
      </c>
    </row>
    <row r="642" spans="5:6">
      <c r="E642" s="63" t="s">
        <v>1720</v>
      </c>
      <c r="F642" s="63" t="s">
        <v>745</v>
      </c>
    </row>
    <row r="643" spans="5:6">
      <c r="E643" s="63" t="s">
        <v>265</v>
      </c>
      <c r="F643" s="63" t="s">
        <v>747</v>
      </c>
    </row>
    <row r="644" spans="5:6">
      <c r="E644" s="63" t="s">
        <v>1724</v>
      </c>
      <c r="F644" s="63" t="s">
        <v>750</v>
      </c>
    </row>
    <row r="645" spans="5:6">
      <c r="E645" s="63" t="s">
        <v>1637</v>
      </c>
      <c r="F645" s="63" t="s">
        <v>1066</v>
      </c>
    </row>
    <row r="646" spans="5:6">
      <c r="E646" s="63" t="s">
        <v>412</v>
      </c>
      <c r="F646" s="63" t="s">
        <v>1152</v>
      </c>
    </row>
    <row r="647" spans="5:6">
      <c r="E647" s="63" t="s">
        <v>355</v>
      </c>
      <c r="F647" s="63" t="s">
        <v>1072</v>
      </c>
    </row>
    <row r="648" spans="5:6">
      <c r="E648" s="63" t="s">
        <v>1638</v>
      </c>
      <c r="F648" s="63" t="s">
        <v>1075</v>
      </c>
    </row>
    <row r="649" spans="5:6">
      <c r="E649" s="63" t="s">
        <v>153</v>
      </c>
      <c r="F649" s="63" t="s">
        <v>548</v>
      </c>
    </row>
    <row r="650" spans="5:6">
      <c r="E650" s="63" t="s">
        <v>1639</v>
      </c>
      <c r="F650" s="63" t="s">
        <v>1079</v>
      </c>
    </row>
    <row r="651" spans="5:6">
      <c r="E651" s="63" t="s">
        <v>1640</v>
      </c>
      <c r="F651" s="63" t="s">
        <v>1076</v>
      </c>
    </row>
    <row r="652" spans="5:6">
      <c r="E652" s="63" t="s">
        <v>354</v>
      </c>
      <c r="F652" s="63" t="s">
        <v>1068</v>
      </c>
    </row>
    <row r="653" spans="5:6">
      <c r="E653" s="63" t="s">
        <v>374</v>
      </c>
      <c r="F653" s="63" t="s">
        <v>1107</v>
      </c>
    </row>
    <row r="654" spans="5:6">
      <c r="E654" s="63" t="s">
        <v>1723</v>
      </c>
      <c r="F654" s="63" t="s">
        <v>749</v>
      </c>
    </row>
    <row r="655" spans="5:6">
      <c r="E655" s="63" t="s">
        <v>1721</v>
      </c>
      <c r="F655" s="63" t="s">
        <v>746</v>
      </c>
    </row>
    <row r="656" spans="5:6">
      <c r="E656" s="63" t="s">
        <v>1341</v>
      </c>
      <c r="F656" s="63" t="s">
        <v>1434</v>
      </c>
    </row>
    <row r="657" spans="5:6">
      <c r="E657" s="63" t="s">
        <v>268</v>
      </c>
      <c r="F657" s="63" t="s">
        <v>755</v>
      </c>
    </row>
    <row r="658" spans="5:6">
      <c r="E658" s="63" t="s">
        <v>1641</v>
      </c>
      <c r="F658" s="63" t="s">
        <v>1080</v>
      </c>
    </row>
    <row r="659" spans="5:6">
      <c r="E659" s="63" t="s">
        <v>356</v>
      </c>
      <c r="F659" s="63" t="s">
        <v>1073</v>
      </c>
    </row>
    <row r="660" spans="5:6">
      <c r="E660" s="63" t="s">
        <v>1642</v>
      </c>
      <c r="F660" s="63" t="s">
        <v>1082</v>
      </c>
    </row>
    <row r="661" spans="5:6">
      <c r="E661" s="63" t="s">
        <v>1268</v>
      </c>
      <c r="F661" s="63" t="s">
        <v>955</v>
      </c>
    </row>
    <row r="662" spans="5:6">
      <c r="E662" s="63" t="s">
        <v>266</v>
      </c>
      <c r="F662" s="63" t="s">
        <v>752</v>
      </c>
    </row>
    <row r="663" spans="5:6">
      <c r="E663" s="63" t="s">
        <v>1531</v>
      </c>
      <c r="F663" s="63" t="s">
        <v>900</v>
      </c>
    </row>
    <row r="664" spans="5:6">
      <c r="E664" s="63" t="s">
        <v>411</v>
      </c>
      <c r="F664" s="63" t="s">
        <v>1151</v>
      </c>
    </row>
    <row r="665" spans="5:6">
      <c r="E665" s="63" t="s">
        <v>270</v>
      </c>
      <c r="F665" s="63" t="s">
        <v>757</v>
      </c>
    </row>
    <row r="666" spans="5:6">
      <c r="E666" s="63" t="s">
        <v>267</v>
      </c>
      <c r="F666" s="63" t="s">
        <v>753</v>
      </c>
    </row>
    <row r="667" spans="5:6">
      <c r="E667" s="63" t="s">
        <v>357</v>
      </c>
      <c r="F667" s="63" t="s">
        <v>1074</v>
      </c>
    </row>
    <row r="668" spans="5:6">
      <c r="E668" s="63" t="s">
        <v>414</v>
      </c>
      <c r="F668" s="63" t="s">
        <v>1154</v>
      </c>
    </row>
    <row r="669" spans="5:6">
      <c r="E669" s="63" t="s">
        <v>289</v>
      </c>
      <c r="F669" s="63" t="s">
        <v>800</v>
      </c>
    </row>
    <row r="670" spans="5:6">
      <c r="E670" s="63" t="s">
        <v>282</v>
      </c>
      <c r="F670" s="63" t="s">
        <v>791</v>
      </c>
    </row>
    <row r="671" spans="5:6">
      <c r="E671" s="63" t="s">
        <v>433</v>
      </c>
      <c r="F671" s="63" t="s">
        <v>1177</v>
      </c>
    </row>
    <row r="672" spans="5:6">
      <c r="E672" s="63" t="s">
        <v>139</v>
      </c>
      <c r="F672" s="63" t="s">
        <v>534</v>
      </c>
    </row>
    <row r="673" spans="5:6">
      <c r="E673" s="63" t="s">
        <v>150</v>
      </c>
      <c r="F673" s="63" t="s">
        <v>545</v>
      </c>
    </row>
    <row r="674" spans="5:6">
      <c r="E674" s="63" t="s">
        <v>271</v>
      </c>
      <c r="F674" s="63" t="s">
        <v>765</v>
      </c>
    </row>
    <row r="675" spans="5:6">
      <c r="E675" s="63" t="s">
        <v>1251</v>
      </c>
      <c r="F675" s="63" t="s">
        <v>762</v>
      </c>
    </row>
    <row r="676" spans="5:6">
      <c r="E676" s="63" t="s">
        <v>432</v>
      </c>
      <c r="F676" s="63" t="s">
        <v>1176</v>
      </c>
    </row>
    <row r="677" spans="5:6">
      <c r="E677" s="63" t="s">
        <v>1643</v>
      </c>
      <c r="F677" s="63" t="s">
        <v>1069</v>
      </c>
    </row>
    <row r="678" spans="5:6">
      <c r="E678" s="63" t="s">
        <v>1730</v>
      </c>
      <c r="F678" s="63" t="s">
        <v>761</v>
      </c>
    </row>
    <row r="679" spans="5:6">
      <c r="E679" s="63" t="s">
        <v>1731</v>
      </c>
      <c r="F679" s="63" t="s">
        <v>763</v>
      </c>
    </row>
    <row r="680" spans="5:6">
      <c r="E680" s="63" t="s">
        <v>1250</v>
      </c>
      <c r="F680" s="63" t="s">
        <v>744</v>
      </c>
    </row>
    <row r="681" spans="5:6">
      <c r="E681" s="63" t="s">
        <v>359</v>
      </c>
      <c r="F681" s="63" t="s">
        <v>1081</v>
      </c>
    </row>
    <row r="682" spans="5:6">
      <c r="E682" s="63" t="s">
        <v>1729</v>
      </c>
      <c r="F682" s="63" t="s">
        <v>760</v>
      </c>
    </row>
    <row r="683" spans="5:6">
      <c r="E683" s="63" t="s">
        <v>422</v>
      </c>
      <c r="F683" s="63" t="s">
        <v>1162</v>
      </c>
    </row>
    <row r="684" spans="5:6">
      <c r="E684" s="63" t="s">
        <v>1535</v>
      </c>
      <c r="F684" s="63" t="s">
        <v>905</v>
      </c>
    </row>
    <row r="685" spans="5:6">
      <c r="E685" s="63" t="s">
        <v>1732</v>
      </c>
      <c r="F685" s="63" t="s">
        <v>764</v>
      </c>
    </row>
    <row r="686" spans="5:6">
      <c r="E686" s="63" t="s">
        <v>155</v>
      </c>
      <c r="F686" s="63" t="s">
        <v>550</v>
      </c>
    </row>
    <row r="687" spans="5:6">
      <c r="E687" s="63" t="s">
        <v>415</v>
      </c>
      <c r="F687" s="63" t="s">
        <v>1155</v>
      </c>
    </row>
    <row r="688" spans="5:6">
      <c r="E688" s="63" t="s">
        <v>1538</v>
      </c>
      <c r="F688" s="63" t="s">
        <v>907</v>
      </c>
    </row>
    <row r="689" spans="5:6">
      <c r="E689" s="63" t="s">
        <v>1317</v>
      </c>
      <c r="F689" s="63" t="s">
        <v>1427</v>
      </c>
    </row>
    <row r="690" spans="5:6">
      <c r="E690" s="63" t="s">
        <v>1536</v>
      </c>
      <c r="F690" s="63" t="s">
        <v>906</v>
      </c>
    </row>
    <row r="691" spans="5:6">
      <c r="E691" s="63" t="s">
        <v>1270</v>
      </c>
      <c r="F691" s="63" t="s">
        <v>957</v>
      </c>
    </row>
    <row r="692" spans="5:6">
      <c r="E692" s="63" t="s">
        <v>1540</v>
      </c>
      <c r="F692" s="63" t="s">
        <v>909</v>
      </c>
    </row>
    <row r="693" spans="5:6">
      <c r="E693" s="63" t="s">
        <v>1312</v>
      </c>
      <c r="F693" s="63" t="s">
        <v>1422</v>
      </c>
    </row>
    <row r="694" spans="5:6">
      <c r="E694" s="63" t="s">
        <v>157</v>
      </c>
      <c r="F694" s="63" t="s">
        <v>552</v>
      </c>
    </row>
    <row r="695" spans="5:6">
      <c r="E695" s="63" t="s">
        <v>437</v>
      </c>
      <c r="F695" s="63" t="s">
        <v>1181</v>
      </c>
    </row>
    <row r="696" spans="5:6">
      <c r="E696" s="63" t="s">
        <v>434</v>
      </c>
      <c r="F696" s="63" t="s">
        <v>1178</v>
      </c>
    </row>
    <row r="697" spans="5:6">
      <c r="E697" s="63" t="s">
        <v>435</v>
      </c>
      <c r="F697" s="63" t="s">
        <v>1179</v>
      </c>
    </row>
    <row r="698" spans="5:6">
      <c r="E698" s="63" t="s">
        <v>159</v>
      </c>
      <c r="F698" s="63" t="s">
        <v>554</v>
      </c>
    </row>
    <row r="699" spans="5:6">
      <c r="E699" s="63" t="s">
        <v>436</v>
      </c>
      <c r="F699" s="63" t="s">
        <v>1180</v>
      </c>
    </row>
    <row r="700" spans="5:6">
      <c r="E700" s="63" t="s">
        <v>166</v>
      </c>
      <c r="F700" s="63" t="s">
        <v>562</v>
      </c>
    </row>
    <row r="701" spans="5:6">
      <c r="E701" s="63" t="s">
        <v>418</v>
      </c>
      <c r="F701" s="63" t="s">
        <v>1158</v>
      </c>
    </row>
    <row r="702" spans="5:6">
      <c r="E702" s="63" t="s">
        <v>1537</v>
      </c>
      <c r="F702" s="63" t="s">
        <v>1376</v>
      </c>
    </row>
    <row r="703" spans="5:6">
      <c r="E703" s="63" t="s">
        <v>1541</v>
      </c>
      <c r="F703" s="63" t="s">
        <v>910</v>
      </c>
    </row>
    <row r="704" spans="5:6">
      <c r="E704" s="63" t="s">
        <v>417</v>
      </c>
      <c r="F704" s="63" t="s">
        <v>1157</v>
      </c>
    </row>
    <row r="705" spans="5:6">
      <c r="E705" s="63" t="s">
        <v>1542</v>
      </c>
      <c r="F705" s="63" t="s">
        <v>911</v>
      </c>
    </row>
    <row r="706" spans="5:6">
      <c r="E706" s="63" t="s">
        <v>1734</v>
      </c>
      <c r="F706" s="63" t="s">
        <v>768</v>
      </c>
    </row>
    <row r="707" spans="5:6">
      <c r="E707" s="63" t="s">
        <v>277</v>
      </c>
      <c r="F707" s="63" t="s">
        <v>781</v>
      </c>
    </row>
    <row r="708" spans="5:6">
      <c r="E708" s="63" t="s">
        <v>280</v>
      </c>
      <c r="F708" s="63" t="s">
        <v>789</v>
      </c>
    </row>
    <row r="709" spans="5:6">
      <c r="E709" s="63" t="s">
        <v>1743</v>
      </c>
      <c r="F709" s="63" t="s">
        <v>782</v>
      </c>
    </row>
    <row r="710" spans="5:6">
      <c r="E710" s="63" t="s">
        <v>253</v>
      </c>
      <c r="F710" s="63" t="s">
        <v>709</v>
      </c>
    </row>
    <row r="711" spans="5:6">
      <c r="E711" s="63" t="s">
        <v>1736</v>
      </c>
      <c r="F711" s="63" t="s">
        <v>772</v>
      </c>
    </row>
    <row r="712" spans="5:6">
      <c r="E712" s="63" t="s">
        <v>368</v>
      </c>
      <c r="F712" s="63" t="s">
        <v>1096</v>
      </c>
    </row>
    <row r="713" spans="5:6">
      <c r="E713" s="63" t="s">
        <v>161</v>
      </c>
      <c r="F713" s="63" t="s">
        <v>556</v>
      </c>
    </row>
    <row r="714" spans="5:6">
      <c r="E714" s="63" t="s">
        <v>160</v>
      </c>
      <c r="F714" s="63" t="s">
        <v>555</v>
      </c>
    </row>
    <row r="715" spans="5:6">
      <c r="E715" s="63" t="s">
        <v>361</v>
      </c>
      <c r="F715" s="63" t="s">
        <v>1084</v>
      </c>
    </row>
    <row r="716" spans="5:6">
      <c r="E716" s="63" t="s">
        <v>362</v>
      </c>
      <c r="F716" s="63" t="s">
        <v>1085</v>
      </c>
    </row>
    <row r="717" spans="5:6">
      <c r="E717" s="63" t="s">
        <v>1329</v>
      </c>
      <c r="F717" s="63" t="s">
        <v>1088</v>
      </c>
    </row>
    <row r="718" spans="5:6">
      <c r="E718" s="63" t="s">
        <v>1644</v>
      </c>
      <c r="F718" s="63" t="s">
        <v>1091</v>
      </c>
    </row>
    <row r="719" spans="5:6">
      <c r="E719" s="63" t="s">
        <v>367</v>
      </c>
      <c r="F719" s="63" t="s">
        <v>1095</v>
      </c>
    </row>
    <row r="720" spans="5:6">
      <c r="E720" s="63" t="s">
        <v>1735</v>
      </c>
      <c r="F720" s="63" t="s">
        <v>769</v>
      </c>
    </row>
    <row r="721" spans="5:6">
      <c r="E721" s="63" t="s">
        <v>1741</v>
      </c>
      <c r="F721" s="63" t="s">
        <v>776</v>
      </c>
    </row>
    <row r="722" spans="5:6">
      <c r="E722" s="63" t="s">
        <v>1330</v>
      </c>
      <c r="F722" s="63" t="s">
        <v>1093</v>
      </c>
    </row>
    <row r="723" spans="5:6">
      <c r="E723" s="63" t="s">
        <v>1744</v>
      </c>
      <c r="F723" s="63" t="s">
        <v>784</v>
      </c>
    </row>
    <row r="724" spans="5:6">
      <c r="E724" s="63" t="s">
        <v>279</v>
      </c>
      <c r="F724" s="63" t="s">
        <v>786</v>
      </c>
    </row>
    <row r="725" spans="5:6">
      <c r="E725" s="63" t="s">
        <v>274</v>
      </c>
      <c r="F725" s="63" t="s">
        <v>777</v>
      </c>
    </row>
    <row r="726" spans="5:6">
      <c r="E726" s="63" t="s">
        <v>1733</v>
      </c>
      <c r="F726" s="63" t="s">
        <v>767</v>
      </c>
    </row>
    <row r="727" spans="5:6">
      <c r="E727" s="63" t="s">
        <v>1745</v>
      </c>
      <c r="F727" s="63" t="s">
        <v>785</v>
      </c>
    </row>
    <row r="728" spans="5:6">
      <c r="E728" s="63" t="s">
        <v>1746</v>
      </c>
      <c r="F728" s="63" t="s">
        <v>787</v>
      </c>
    </row>
    <row r="729" spans="5:6">
      <c r="E729" s="63" t="s">
        <v>1313</v>
      </c>
      <c r="F729" s="63" t="s">
        <v>1423</v>
      </c>
    </row>
    <row r="730" spans="5:6">
      <c r="E730" s="63" t="s">
        <v>1331</v>
      </c>
      <c r="F730" s="63" t="s">
        <v>1099</v>
      </c>
    </row>
    <row r="731" spans="5:6">
      <c r="E731" s="63" t="s">
        <v>1737</v>
      </c>
      <c r="F731" s="63" t="s">
        <v>773</v>
      </c>
    </row>
    <row r="732" spans="5:6">
      <c r="E732" s="63" t="s">
        <v>1742</v>
      </c>
      <c r="F732" s="63" t="s">
        <v>778</v>
      </c>
    </row>
    <row r="733" spans="5:6">
      <c r="E733" s="63" t="s">
        <v>375</v>
      </c>
      <c r="F733" s="63" t="s">
        <v>1108</v>
      </c>
    </row>
    <row r="734" spans="5:6">
      <c r="E734" s="63" t="s">
        <v>360</v>
      </c>
      <c r="F734" s="63" t="s">
        <v>1083</v>
      </c>
    </row>
    <row r="735" spans="5:6">
      <c r="E735" s="63" t="s">
        <v>278</v>
      </c>
      <c r="F735" s="63" t="s">
        <v>783</v>
      </c>
    </row>
    <row r="736" spans="5:6">
      <c r="E736" s="63" t="s">
        <v>366</v>
      </c>
      <c r="F736" s="63" t="s">
        <v>1094</v>
      </c>
    </row>
    <row r="737" spans="5:6">
      <c r="E737" s="63" t="s">
        <v>1252</v>
      </c>
      <c r="F737" s="63" t="s">
        <v>770</v>
      </c>
    </row>
    <row r="738" spans="5:6">
      <c r="E738" s="63" t="s">
        <v>1327</v>
      </c>
      <c r="F738" s="63" t="s">
        <v>1433</v>
      </c>
    </row>
    <row r="739" spans="5:6">
      <c r="E739" s="63" t="s">
        <v>273</v>
      </c>
      <c r="F739" s="63" t="s">
        <v>774</v>
      </c>
    </row>
    <row r="740" spans="5:6">
      <c r="E740" s="63" t="s">
        <v>281</v>
      </c>
      <c r="F740" s="63" t="s">
        <v>790</v>
      </c>
    </row>
    <row r="741" spans="5:6">
      <c r="E741" s="63" t="s">
        <v>1314</v>
      </c>
      <c r="F741" s="63" t="s">
        <v>1424</v>
      </c>
    </row>
    <row r="742" spans="5:6">
      <c r="E742" s="63" t="s">
        <v>376</v>
      </c>
      <c r="F742" s="63" t="s">
        <v>1109</v>
      </c>
    </row>
    <row r="743" spans="5:6">
      <c r="E743" s="63" t="s">
        <v>1645</v>
      </c>
      <c r="F743" s="63" t="s">
        <v>1086</v>
      </c>
    </row>
    <row r="744" spans="5:6">
      <c r="E744" s="63" t="s">
        <v>1747</v>
      </c>
      <c r="F744" s="63" t="s">
        <v>788</v>
      </c>
    </row>
    <row r="745" spans="5:6">
      <c r="E745" s="63" t="s">
        <v>1315</v>
      </c>
      <c r="F745" s="63" t="s">
        <v>1425</v>
      </c>
    </row>
    <row r="746" spans="5:6">
      <c r="E746" s="63" t="s">
        <v>416</v>
      </c>
      <c r="F746" s="63" t="s">
        <v>1156</v>
      </c>
    </row>
    <row r="747" spans="5:6">
      <c r="E747" s="63" t="s">
        <v>1316</v>
      </c>
      <c r="F747" s="63" t="s">
        <v>1426</v>
      </c>
    </row>
    <row r="748" spans="5:6">
      <c r="E748" s="63" t="s">
        <v>165</v>
      </c>
      <c r="F748" s="63" t="s">
        <v>560</v>
      </c>
    </row>
    <row r="749" spans="5:6">
      <c r="E749" s="63" t="s">
        <v>1224</v>
      </c>
      <c r="F749" s="63" t="s">
        <v>561</v>
      </c>
    </row>
    <row r="750" spans="5:6">
      <c r="E750" s="63" t="s">
        <v>1318</v>
      </c>
      <c r="F750" s="63" t="s">
        <v>1428</v>
      </c>
    </row>
    <row r="751" spans="5:6">
      <c r="E751" s="63" t="s">
        <v>365</v>
      </c>
      <c r="F751" s="63" t="s">
        <v>1092</v>
      </c>
    </row>
    <row r="752" spans="5:6">
      <c r="E752" s="63" t="s">
        <v>1738</v>
      </c>
      <c r="F752" s="63" t="s">
        <v>1370</v>
      </c>
    </row>
    <row r="753" spans="5:6">
      <c r="E753" s="63" t="s">
        <v>1740</v>
      </c>
      <c r="F753" s="63" t="s">
        <v>1371</v>
      </c>
    </row>
    <row r="754" spans="5:6">
      <c r="E754" s="63" t="s">
        <v>1539</v>
      </c>
      <c r="F754" s="63" t="s">
        <v>908</v>
      </c>
    </row>
    <row r="755" spans="5:6">
      <c r="E755" s="63" t="s">
        <v>1546</v>
      </c>
      <c r="F755" s="63" t="s">
        <v>915</v>
      </c>
    </row>
    <row r="756" spans="5:6">
      <c r="E756" s="68" t="s">
        <v>1575</v>
      </c>
      <c r="F756" s="63" t="s">
        <v>1377</v>
      </c>
    </row>
    <row r="757" spans="5:6">
      <c r="E757" s="63" t="s">
        <v>1543</v>
      </c>
      <c r="F757" s="63" t="s">
        <v>912</v>
      </c>
    </row>
    <row r="758" spans="5:6">
      <c r="E758" s="63" t="s">
        <v>66</v>
      </c>
      <c r="F758" s="63" t="s">
        <v>918</v>
      </c>
    </row>
    <row r="759" spans="5:6">
      <c r="E759" s="63" t="s">
        <v>276</v>
      </c>
      <c r="F759" s="63" t="s">
        <v>780</v>
      </c>
    </row>
    <row r="760" spans="5:6">
      <c r="E760" s="63" t="s">
        <v>1233</v>
      </c>
      <c r="F760" s="63" t="s">
        <v>1366</v>
      </c>
    </row>
    <row r="761" spans="5:6">
      <c r="E761" s="63" t="s">
        <v>1545</v>
      </c>
      <c r="F761" s="63" t="s">
        <v>914</v>
      </c>
    </row>
    <row r="762" spans="5:6">
      <c r="E762" s="63" t="s">
        <v>364</v>
      </c>
      <c r="F762" s="63" t="s">
        <v>1090</v>
      </c>
    </row>
    <row r="763" spans="5:6">
      <c r="E763" s="63" t="s">
        <v>304</v>
      </c>
      <c r="F763" s="63" t="s">
        <v>958</v>
      </c>
    </row>
    <row r="764" spans="5:6">
      <c r="E764" s="63" t="s">
        <v>164</v>
      </c>
      <c r="F764" s="63" t="s">
        <v>559</v>
      </c>
    </row>
    <row r="765" spans="5:6">
      <c r="E765" s="63" t="s">
        <v>1223</v>
      </c>
      <c r="F765" s="63" t="s">
        <v>1359</v>
      </c>
    </row>
    <row r="766" spans="5:6">
      <c r="E766" s="63" t="s">
        <v>305</v>
      </c>
      <c r="F766" s="63" t="s">
        <v>959</v>
      </c>
    </row>
    <row r="767" spans="5:6">
      <c r="E767" s="63" t="s">
        <v>1547</v>
      </c>
      <c r="F767" s="63" t="s">
        <v>1378</v>
      </c>
    </row>
    <row r="768" spans="5:6">
      <c r="E768" s="63" t="s">
        <v>419</v>
      </c>
      <c r="F768" s="63" t="s">
        <v>1159</v>
      </c>
    </row>
    <row r="769" spans="5:6">
      <c r="E769" s="63" t="s">
        <v>1549</v>
      </c>
      <c r="F769" s="63" t="s">
        <v>917</v>
      </c>
    </row>
    <row r="770" spans="5:6">
      <c r="E770" s="63" t="s">
        <v>1544</v>
      </c>
      <c r="F770" s="63" t="s">
        <v>913</v>
      </c>
    </row>
    <row r="771" spans="5:6">
      <c r="E771" s="63" t="s">
        <v>1548</v>
      </c>
      <c r="F771" s="63" t="s">
        <v>916</v>
      </c>
    </row>
    <row r="772" spans="5:6">
      <c r="E772" s="63" t="s">
        <v>1253</v>
      </c>
      <c r="F772" s="63" t="s">
        <v>771</v>
      </c>
    </row>
    <row r="773" spans="5:6">
      <c r="E773" s="63" t="s">
        <v>363</v>
      </c>
      <c r="F773" s="63" t="s">
        <v>1089</v>
      </c>
    </row>
    <row r="774" spans="5:6">
      <c r="E774" s="63" t="s">
        <v>162</v>
      </c>
      <c r="F774" s="63" t="s">
        <v>557</v>
      </c>
    </row>
    <row r="775" spans="5:6">
      <c r="E775" s="63" t="s">
        <v>369</v>
      </c>
      <c r="F775" s="63" t="s">
        <v>1097</v>
      </c>
    </row>
    <row r="776" spans="5:6">
      <c r="E776" s="63" t="s">
        <v>370</v>
      </c>
      <c r="F776" s="63" t="s">
        <v>1098</v>
      </c>
    </row>
    <row r="777" spans="5:6">
      <c r="E777" s="63" t="s">
        <v>1225</v>
      </c>
      <c r="F777" s="63" t="s">
        <v>1360</v>
      </c>
    </row>
    <row r="778" spans="5:6">
      <c r="E778" s="63" t="s">
        <v>453</v>
      </c>
      <c r="F778" s="63" t="s">
        <v>1198</v>
      </c>
    </row>
    <row r="779" spans="5:6">
      <c r="E779" s="63" t="s">
        <v>1550</v>
      </c>
      <c r="F779" s="63" t="s">
        <v>919</v>
      </c>
    </row>
    <row r="780" spans="5:6">
      <c r="E780" s="63" t="s">
        <v>420</v>
      </c>
      <c r="F780" s="63" t="s">
        <v>1160</v>
      </c>
    </row>
    <row r="781" spans="5:6">
      <c r="E781" s="63" t="s">
        <v>1551</v>
      </c>
      <c r="F781" s="63" t="s">
        <v>920</v>
      </c>
    </row>
    <row r="782" spans="5:6">
      <c r="E782" s="63" t="s">
        <v>424</v>
      </c>
      <c r="F782" s="63" t="s">
        <v>1164</v>
      </c>
    </row>
    <row r="783" spans="5:6">
      <c r="E783" s="63" t="s">
        <v>1748</v>
      </c>
      <c r="F783" s="63" t="s">
        <v>792</v>
      </c>
    </row>
    <row r="784" spans="5:6">
      <c r="E784" s="63" t="s">
        <v>306</v>
      </c>
      <c r="F784" s="63" t="s">
        <v>960</v>
      </c>
    </row>
    <row r="785" spans="5:6">
      <c r="E785" s="63" t="s">
        <v>1553</v>
      </c>
      <c r="F785" s="63" t="s">
        <v>922</v>
      </c>
    </row>
    <row r="786" spans="5:6">
      <c r="E786" s="63" t="s">
        <v>167</v>
      </c>
      <c r="F786" s="63" t="s">
        <v>563</v>
      </c>
    </row>
    <row r="787" spans="5:6">
      <c r="E787" s="63" t="s">
        <v>425</v>
      </c>
      <c r="F787" s="63" t="s">
        <v>1165</v>
      </c>
    </row>
    <row r="788" spans="5:6">
      <c r="E788" s="63" t="s">
        <v>426</v>
      </c>
      <c r="F788" s="63" t="s">
        <v>1166</v>
      </c>
    </row>
    <row r="789" spans="5:6">
      <c r="E789" s="63" t="s">
        <v>1554</v>
      </c>
      <c r="F789" s="63" t="s">
        <v>923</v>
      </c>
    </row>
    <row r="790" spans="5:6">
      <c r="E790" s="63" t="s">
        <v>1207</v>
      </c>
      <c r="F790" s="63" t="s">
        <v>1367</v>
      </c>
    </row>
    <row r="791" spans="5:6">
      <c r="E791" s="63" t="s">
        <v>1319</v>
      </c>
      <c r="F791" s="63" t="s">
        <v>1429</v>
      </c>
    </row>
    <row r="792" spans="5:6">
      <c r="E792" s="63" t="s">
        <v>283</v>
      </c>
      <c r="F792" s="63" t="s">
        <v>793</v>
      </c>
    </row>
    <row r="793" spans="5:6">
      <c r="E793" s="63" t="s">
        <v>455</v>
      </c>
      <c r="F793" s="63" t="s">
        <v>1201</v>
      </c>
    </row>
    <row r="794" spans="5:6">
      <c r="E794" s="63" t="s">
        <v>285</v>
      </c>
      <c r="F794" s="63" t="s">
        <v>795</v>
      </c>
    </row>
    <row r="795" spans="5:6">
      <c r="E795" s="63" t="s">
        <v>1749</v>
      </c>
      <c r="F795" s="63" t="s">
        <v>796</v>
      </c>
    </row>
    <row r="796" spans="5:6">
      <c r="E796" s="63" t="s">
        <v>1555</v>
      </c>
      <c r="F796" s="63" t="s">
        <v>924</v>
      </c>
    </row>
    <row r="797" spans="5:6">
      <c r="E797" s="63" t="s">
        <v>1556</v>
      </c>
      <c r="F797" s="63" t="s">
        <v>925</v>
      </c>
    </row>
    <row r="798" spans="5:6">
      <c r="E798" s="63" t="s">
        <v>1646</v>
      </c>
      <c r="F798" s="63" t="s">
        <v>1100</v>
      </c>
    </row>
    <row r="799" spans="5:6">
      <c r="E799" s="63" t="s">
        <v>286</v>
      </c>
      <c r="F799" s="63" t="s">
        <v>797</v>
      </c>
    </row>
    <row r="800" spans="5:6">
      <c r="E800" s="63" t="s">
        <v>307</v>
      </c>
      <c r="F800" s="63" t="s">
        <v>961</v>
      </c>
    </row>
    <row r="801" spans="5:6">
      <c r="E801" s="63" t="s">
        <v>284</v>
      </c>
      <c r="F801" s="63" t="s">
        <v>794</v>
      </c>
    </row>
    <row r="802" spans="5:6">
      <c r="E802" s="63" t="s">
        <v>287</v>
      </c>
      <c r="F802" s="63" t="s">
        <v>798</v>
      </c>
    </row>
    <row r="803" spans="5:6">
      <c r="E803" s="63" t="s">
        <v>1226</v>
      </c>
      <c r="F803" s="63" t="s">
        <v>1361</v>
      </c>
    </row>
    <row r="804" spans="5:6">
      <c r="E804" s="63" t="s">
        <v>169</v>
      </c>
      <c r="F804" s="63" t="s">
        <v>565</v>
      </c>
    </row>
    <row r="805" spans="5:6">
      <c r="E805" s="63" t="s">
        <v>171</v>
      </c>
      <c r="F805" s="63" t="s">
        <v>567</v>
      </c>
    </row>
    <row r="806" spans="5:6">
      <c r="E806" s="63" t="s">
        <v>1647</v>
      </c>
      <c r="F806" s="63" t="s">
        <v>1101</v>
      </c>
    </row>
    <row r="807" spans="5:6">
      <c r="E807" s="63" t="s">
        <v>172</v>
      </c>
      <c r="F807" s="63" t="s">
        <v>568</v>
      </c>
    </row>
    <row r="808" spans="5:6">
      <c r="E808" s="63" t="s">
        <v>170</v>
      </c>
      <c r="F808" s="63" t="s">
        <v>566</v>
      </c>
    </row>
    <row r="809" spans="5:6">
      <c r="E809" s="63" t="s">
        <v>173</v>
      </c>
      <c r="F809" s="63" t="s">
        <v>570</v>
      </c>
    </row>
    <row r="810" spans="5:6">
      <c r="E810" s="63" t="s">
        <v>175</v>
      </c>
      <c r="F810" s="63" t="s">
        <v>569</v>
      </c>
    </row>
    <row r="811" spans="5:6">
      <c r="E811" s="63" t="s">
        <v>174</v>
      </c>
      <c r="F811" s="63" t="s">
        <v>571</v>
      </c>
    </row>
    <row r="812" spans="5:6">
      <c r="E812" s="63" t="s">
        <v>147</v>
      </c>
      <c r="F812" s="63" t="s">
        <v>542</v>
      </c>
    </row>
    <row r="813" spans="5:6">
      <c r="E813" s="63" t="s">
        <v>177</v>
      </c>
      <c r="F813" s="63" t="s">
        <v>573</v>
      </c>
    </row>
    <row r="814" spans="5:6">
      <c r="E814" s="63" t="s">
        <v>1231</v>
      </c>
      <c r="F814" s="63" t="s">
        <v>1364</v>
      </c>
    </row>
    <row r="815" spans="5:6">
      <c r="E815" s="63" t="s">
        <v>176</v>
      </c>
      <c r="F815" s="63" t="s">
        <v>572</v>
      </c>
    </row>
    <row r="816" spans="5:6">
      <c r="E816" s="63" t="s">
        <v>178</v>
      </c>
      <c r="F816" s="63" t="s">
        <v>574</v>
      </c>
    </row>
    <row r="817" spans="5:6">
      <c r="E817" s="63" t="s">
        <v>179</v>
      </c>
      <c r="F817" s="63" t="s">
        <v>575</v>
      </c>
    </row>
    <row r="818" spans="5:6">
      <c r="E818" s="63" t="s">
        <v>1228</v>
      </c>
      <c r="F818" s="63" t="s">
        <v>1362</v>
      </c>
    </row>
    <row r="819" spans="5:6">
      <c r="E819" s="63" t="s">
        <v>181</v>
      </c>
      <c r="F819" s="63" t="s">
        <v>580</v>
      </c>
    </row>
    <row r="820" spans="5:6">
      <c r="E820" s="63" t="s">
        <v>309</v>
      </c>
      <c r="F820" s="63" t="s">
        <v>964</v>
      </c>
    </row>
    <row r="821" spans="5:6">
      <c r="E821" s="63" t="s">
        <v>180</v>
      </c>
      <c r="F821" s="63" t="s">
        <v>576</v>
      </c>
    </row>
    <row r="822" spans="5:6">
      <c r="E822" s="63" t="s">
        <v>188</v>
      </c>
      <c r="F822" s="63" t="s">
        <v>585</v>
      </c>
    </row>
    <row r="823" spans="5:6">
      <c r="E823" s="63" t="s">
        <v>185</v>
      </c>
      <c r="F823" s="63" t="s">
        <v>581</v>
      </c>
    </row>
    <row r="824" spans="5:6">
      <c r="E824" s="63" t="s">
        <v>186</v>
      </c>
      <c r="F824" s="63" t="s">
        <v>583</v>
      </c>
    </row>
    <row r="825" spans="5:6">
      <c r="E825" s="63" t="s">
        <v>1557</v>
      </c>
      <c r="F825" s="63" t="s">
        <v>926</v>
      </c>
    </row>
    <row r="826" spans="5:6">
      <c r="E826" s="63" t="s">
        <v>1320</v>
      </c>
      <c r="F826" s="63" t="s">
        <v>1430</v>
      </c>
    </row>
    <row r="827" spans="5:6">
      <c r="E827" s="63" t="s">
        <v>1206</v>
      </c>
      <c r="F827" s="63" t="s">
        <v>963</v>
      </c>
    </row>
    <row r="828" spans="5:6">
      <c r="E828" s="63" t="s">
        <v>1227</v>
      </c>
      <c r="F828" s="63" t="s">
        <v>577</v>
      </c>
    </row>
    <row r="829" spans="5:6">
      <c r="E829" s="63" t="s">
        <v>182</v>
      </c>
      <c r="F829" s="63" t="s">
        <v>1354</v>
      </c>
    </row>
    <row r="830" spans="5:6">
      <c r="E830" s="63" t="s">
        <v>183</v>
      </c>
      <c r="F830" s="63" t="s">
        <v>578</v>
      </c>
    </row>
    <row r="831" spans="5:6">
      <c r="E831" s="63" t="s">
        <v>184</v>
      </c>
      <c r="F831" s="63" t="s">
        <v>579</v>
      </c>
    </row>
    <row r="832" spans="5:6">
      <c r="E832" s="63" t="s">
        <v>308</v>
      </c>
      <c r="F832" s="63" t="s">
        <v>962</v>
      </c>
    </row>
    <row r="833" spans="5:6">
      <c r="E833" s="63" t="s">
        <v>220</v>
      </c>
      <c r="F833" s="63" t="s">
        <v>651</v>
      </c>
    </row>
    <row r="834" spans="5:6">
      <c r="E834" s="63" t="s">
        <v>67</v>
      </c>
      <c r="F834" s="63" t="s">
        <v>927</v>
      </c>
    </row>
    <row r="835" spans="5:6">
      <c r="E835" s="63" t="s">
        <v>65</v>
      </c>
      <c r="F835" s="63" t="s">
        <v>928</v>
      </c>
    </row>
    <row r="836" spans="5:6">
      <c r="E836" s="63" t="s">
        <v>1558</v>
      </c>
      <c r="F836" s="63" t="s">
        <v>929</v>
      </c>
    </row>
    <row r="837" spans="5:6">
      <c r="E837" s="63" t="s">
        <v>187</v>
      </c>
      <c r="F837" s="63" t="s">
        <v>584</v>
      </c>
    </row>
    <row r="838" spans="5:6">
      <c r="E838" s="63" t="s">
        <v>168</v>
      </c>
      <c r="F838" s="63" t="s">
        <v>564</v>
      </c>
    </row>
    <row r="839" spans="5:6">
      <c r="E839" s="63" t="s">
        <v>192</v>
      </c>
      <c r="F839" s="63" t="s">
        <v>590</v>
      </c>
    </row>
    <row r="840" spans="5:6">
      <c r="E840" s="63" t="s">
        <v>197</v>
      </c>
      <c r="F840" s="63" t="s">
        <v>595</v>
      </c>
    </row>
    <row r="841" spans="5:6">
      <c r="E841" s="63" t="s">
        <v>1229</v>
      </c>
      <c r="F841" s="63" t="s">
        <v>589</v>
      </c>
    </row>
    <row r="842" spans="5:6">
      <c r="E842" s="63" t="s">
        <v>190</v>
      </c>
      <c r="F842" s="63" t="s">
        <v>587</v>
      </c>
    </row>
    <row r="843" spans="5:6">
      <c r="E843" s="63" t="s">
        <v>194</v>
      </c>
      <c r="F843" s="63" t="s">
        <v>592</v>
      </c>
    </row>
    <row r="844" spans="5:6">
      <c r="E844" s="63" t="s">
        <v>189</v>
      </c>
      <c r="F844" s="63" t="s">
        <v>586</v>
      </c>
    </row>
    <row r="845" spans="5:6">
      <c r="E845" s="63" t="s">
        <v>76</v>
      </c>
      <c r="F845" s="63" t="s">
        <v>464</v>
      </c>
    </row>
    <row r="846" spans="5:6">
      <c r="E846" s="63" t="s">
        <v>191</v>
      </c>
      <c r="F846" s="63" t="s">
        <v>588</v>
      </c>
    </row>
    <row r="847" spans="5:6">
      <c r="E847" s="63" t="s">
        <v>195</v>
      </c>
      <c r="F847" s="63" t="s">
        <v>593</v>
      </c>
    </row>
    <row r="848" spans="5:6">
      <c r="E848" s="63" t="s">
        <v>193</v>
      </c>
      <c r="F848" s="63" t="s">
        <v>591</v>
      </c>
    </row>
    <row r="849" spans="5:6">
      <c r="E849" s="63" t="s">
        <v>196</v>
      </c>
      <c r="F849" s="63" t="s">
        <v>594</v>
      </c>
    </row>
  </sheetData>
  <autoFilter ref="E1:F847"/>
  <sortState ref="H2:I4">
    <sortCondition ref="H2:H4"/>
  </sortState>
  <mergeCells count="500">
    <mergeCell ref="A394:A397"/>
    <mergeCell ref="B394:B395"/>
    <mergeCell ref="C394:C395"/>
    <mergeCell ref="B396:B397"/>
    <mergeCell ref="C396:C397"/>
    <mergeCell ref="A386:A389"/>
    <mergeCell ref="B386:B387"/>
    <mergeCell ref="C386:C387"/>
    <mergeCell ref="B388:B389"/>
    <mergeCell ref="C388:C389"/>
    <mergeCell ref="A390:A393"/>
    <mergeCell ref="B390:B391"/>
    <mergeCell ref="C390:C391"/>
    <mergeCell ref="B392:B393"/>
    <mergeCell ref="C392:C393"/>
    <mergeCell ref="A378:A381"/>
    <mergeCell ref="B378:B379"/>
    <mergeCell ref="C378:C379"/>
    <mergeCell ref="B380:B381"/>
    <mergeCell ref="C380:C381"/>
    <mergeCell ref="A382:A385"/>
    <mergeCell ref="B382:B383"/>
    <mergeCell ref="C382:C383"/>
    <mergeCell ref="B384:B385"/>
    <mergeCell ref="C384:C385"/>
    <mergeCell ref="A370:A373"/>
    <mergeCell ref="B370:B371"/>
    <mergeCell ref="C370:C371"/>
    <mergeCell ref="B372:B373"/>
    <mergeCell ref="C372:C373"/>
    <mergeCell ref="A374:A377"/>
    <mergeCell ref="B374:B375"/>
    <mergeCell ref="C374:C375"/>
    <mergeCell ref="B376:B377"/>
    <mergeCell ref="C376:C377"/>
    <mergeCell ref="A362:A365"/>
    <mergeCell ref="B362:B363"/>
    <mergeCell ref="C362:C363"/>
    <mergeCell ref="B364:B365"/>
    <mergeCell ref="C364:C365"/>
    <mergeCell ref="A366:A369"/>
    <mergeCell ref="B366:B367"/>
    <mergeCell ref="C366:C367"/>
    <mergeCell ref="B368:B369"/>
    <mergeCell ref="C368:C369"/>
    <mergeCell ref="A354:A357"/>
    <mergeCell ref="B354:B355"/>
    <mergeCell ref="C354:C355"/>
    <mergeCell ref="B356:B357"/>
    <mergeCell ref="C356:C357"/>
    <mergeCell ref="A358:A361"/>
    <mergeCell ref="B358:B359"/>
    <mergeCell ref="C358:C359"/>
    <mergeCell ref="B360:B361"/>
    <mergeCell ref="C360:C361"/>
    <mergeCell ref="A346:A349"/>
    <mergeCell ref="B346:B347"/>
    <mergeCell ref="C346:C347"/>
    <mergeCell ref="B348:B349"/>
    <mergeCell ref="C348:C349"/>
    <mergeCell ref="A350:A353"/>
    <mergeCell ref="B350:B351"/>
    <mergeCell ref="C350:C351"/>
    <mergeCell ref="B352:B353"/>
    <mergeCell ref="C352:C353"/>
    <mergeCell ref="A338:A341"/>
    <mergeCell ref="B338:B339"/>
    <mergeCell ref="C338:C339"/>
    <mergeCell ref="B340:B341"/>
    <mergeCell ref="C340:C341"/>
    <mergeCell ref="A342:A345"/>
    <mergeCell ref="B342:B343"/>
    <mergeCell ref="C342:C343"/>
    <mergeCell ref="B344:B345"/>
    <mergeCell ref="C344:C345"/>
    <mergeCell ref="A330:A333"/>
    <mergeCell ref="B330:B331"/>
    <mergeCell ref="C330:C331"/>
    <mergeCell ref="B332:B333"/>
    <mergeCell ref="C332:C333"/>
    <mergeCell ref="A334:A337"/>
    <mergeCell ref="B334:B335"/>
    <mergeCell ref="C334:C335"/>
    <mergeCell ref="B336:B337"/>
    <mergeCell ref="C336:C337"/>
    <mergeCell ref="A322:A325"/>
    <mergeCell ref="B322:B323"/>
    <mergeCell ref="C322:C323"/>
    <mergeCell ref="B324:B325"/>
    <mergeCell ref="C324:C325"/>
    <mergeCell ref="A326:A329"/>
    <mergeCell ref="B326:B327"/>
    <mergeCell ref="C326:C327"/>
    <mergeCell ref="B328:B329"/>
    <mergeCell ref="C328:C329"/>
    <mergeCell ref="A314:A317"/>
    <mergeCell ref="B314:B315"/>
    <mergeCell ref="C314:C315"/>
    <mergeCell ref="B316:B317"/>
    <mergeCell ref="C316:C317"/>
    <mergeCell ref="A318:A321"/>
    <mergeCell ref="B318:B319"/>
    <mergeCell ref="C318:C319"/>
    <mergeCell ref="B320:B321"/>
    <mergeCell ref="C320:C321"/>
    <mergeCell ref="A306:A309"/>
    <mergeCell ref="B306:B307"/>
    <mergeCell ref="C306:C307"/>
    <mergeCell ref="B308:B309"/>
    <mergeCell ref="C308:C309"/>
    <mergeCell ref="A310:A313"/>
    <mergeCell ref="B310:B311"/>
    <mergeCell ref="C310:C311"/>
    <mergeCell ref="B312:B313"/>
    <mergeCell ref="C312:C313"/>
    <mergeCell ref="A298:A301"/>
    <mergeCell ref="B298:B299"/>
    <mergeCell ref="C298:C299"/>
    <mergeCell ref="B300:B301"/>
    <mergeCell ref="C300:C301"/>
    <mergeCell ref="A302:A305"/>
    <mergeCell ref="B302:B303"/>
    <mergeCell ref="C302:C303"/>
    <mergeCell ref="B304:B305"/>
    <mergeCell ref="C304:C305"/>
    <mergeCell ref="A290:A293"/>
    <mergeCell ref="B290:B291"/>
    <mergeCell ref="C290:C291"/>
    <mergeCell ref="B292:B293"/>
    <mergeCell ref="C292:C293"/>
    <mergeCell ref="A294:A297"/>
    <mergeCell ref="B294:B295"/>
    <mergeCell ref="C294:C295"/>
    <mergeCell ref="B296:B297"/>
    <mergeCell ref="C296:C297"/>
    <mergeCell ref="A282:A285"/>
    <mergeCell ref="B282:B283"/>
    <mergeCell ref="C282:C283"/>
    <mergeCell ref="B284:B285"/>
    <mergeCell ref="C284:C285"/>
    <mergeCell ref="A286:A289"/>
    <mergeCell ref="B286:B287"/>
    <mergeCell ref="C286:C287"/>
    <mergeCell ref="B288:B289"/>
    <mergeCell ref="C288:C289"/>
    <mergeCell ref="A274:A277"/>
    <mergeCell ref="B274:B275"/>
    <mergeCell ref="C274:C275"/>
    <mergeCell ref="B276:B277"/>
    <mergeCell ref="C276:C277"/>
    <mergeCell ref="A278:A281"/>
    <mergeCell ref="B278:B279"/>
    <mergeCell ref="C278:C279"/>
    <mergeCell ref="B280:B281"/>
    <mergeCell ref="C280:C281"/>
    <mergeCell ref="A266:A269"/>
    <mergeCell ref="B266:B267"/>
    <mergeCell ref="C266:C267"/>
    <mergeCell ref="B268:B269"/>
    <mergeCell ref="C268:C269"/>
    <mergeCell ref="A270:A273"/>
    <mergeCell ref="B270:B271"/>
    <mergeCell ref="C270:C271"/>
    <mergeCell ref="B272:B273"/>
    <mergeCell ref="C272:C273"/>
    <mergeCell ref="A258:A261"/>
    <mergeCell ref="B258:B259"/>
    <mergeCell ref="C258:C259"/>
    <mergeCell ref="B260:B261"/>
    <mergeCell ref="C260:C261"/>
    <mergeCell ref="A262:A265"/>
    <mergeCell ref="B262:B263"/>
    <mergeCell ref="C262:C263"/>
    <mergeCell ref="B264:B265"/>
    <mergeCell ref="C264:C265"/>
    <mergeCell ref="A250:A253"/>
    <mergeCell ref="B250:B251"/>
    <mergeCell ref="C250:C251"/>
    <mergeCell ref="B252:B253"/>
    <mergeCell ref="C252:C253"/>
    <mergeCell ref="A254:A257"/>
    <mergeCell ref="B254:B255"/>
    <mergeCell ref="C254:C255"/>
    <mergeCell ref="B256:B257"/>
    <mergeCell ref="C256:C257"/>
    <mergeCell ref="A242:A245"/>
    <mergeCell ref="B242:B243"/>
    <mergeCell ref="C242:C243"/>
    <mergeCell ref="B244:B245"/>
    <mergeCell ref="C244:C245"/>
    <mergeCell ref="A246:A249"/>
    <mergeCell ref="B246:B247"/>
    <mergeCell ref="C246:C247"/>
    <mergeCell ref="B248:B249"/>
    <mergeCell ref="C248:C249"/>
    <mergeCell ref="A234:A237"/>
    <mergeCell ref="B234:B235"/>
    <mergeCell ref="C234:C235"/>
    <mergeCell ref="B236:B237"/>
    <mergeCell ref="C236:C237"/>
    <mergeCell ref="A238:A241"/>
    <mergeCell ref="B238:B239"/>
    <mergeCell ref="C238:C239"/>
    <mergeCell ref="B240:B241"/>
    <mergeCell ref="C240:C241"/>
    <mergeCell ref="A226:A229"/>
    <mergeCell ref="B226:B227"/>
    <mergeCell ref="C226:C227"/>
    <mergeCell ref="B228:B229"/>
    <mergeCell ref="C228:C229"/>
    <mergeCell ref="A230:A233"/>
    <mergeCell ref="B230:B231"/>
    <mergeCell ref="C230:C231"/>
    <mergeCell ref="B232:B233"/>
    <mergeCell ref="C232:C233"/>
    <mergeCell ref="A218:A221"/>
    <mergeCell ref="B218:B219"/>
    <mergeCell ref="C218:C219"/>
    <mergeCell ref="B220:B221"/>
    <mergeCell ref="C220:C221"/>
    <mergeCell ref="A222:A225"/>
    <mergeCell ref="B222:B223"/>
    <mergeCell ref="C222:C223"/>
    <mergeCell ref="B224:B225"/>
    <mergeCell ref="C224:C225"/>
    <mergeCell ref="A210:A213"/>
    <mergeCell ref="B210:B211"/>
    <mergeCell ref="C210:C211"/>
    <mergeCell ref="B212:B213"/>
    <mergeCell ref="C212:C213"/>
    <mergeCell ref="A214:A217"/>
    <mergeCell ref="B214:B215"/>
    <mergeCell ref="C214:C215"/>
    <mergeCell ref="B216:B217"/>
    <mergeCell ref="C216:C217"/>
    <mergeCell ref="A202:A205"/>
    <mergeCell ref="B202:B203"/>
    <mergeCell ref="C202:C203"/>
    <mergeCell ref="B204:B205"/>
    <mergeCell ref="C204:C205"/>
    <mergeCell ref="A206:A209"/>
    <mergeCell ref="B206:B207"/>
    <mergeCell ref="C206:C207"/>
    <mergeCell ref="B208:B209"/>
    <mergeCell ref="C208:C209"/>
    <mergeCell ref="A194:A197"/>
    <mergeCell ref="B194:B195"/>
    <mergeCell ref="C194:C195"/>
    <mergeCell ref="B196:B197"/>
    <mergeCell ref="C196:C197"/>
    <mergeCell ref="A198:A201"/>
    <mergeCell ref="B198:B199"/>
    <mergeCell ref="C198:C199"/>
    <mergeCell ref="B200:B201"/>
    <mergeCell ref="C200:C201"/>
    <mergeCell ref="A186:A189"/>
    <mergeCell ref="B186:B187"/>
    <mergeCell ref="C186:C187"/>
    <mergeCell ref="B188:B189"/>
    <mergeCell ref="C188:C189"/>
    <mergeCell ref="A190:A193"/>
    <mergeCell ref="B190:B191"/>
    <mergeCell ref="C190:C191"/>
    <mergeCell ref="B192:B193"/>
    <mergeCell ref="C192:C193"/>
    <mergeCell ref="A178:A181"/>
    <mergeCell ref="B178:B179"/>
    <mergeCell ref="C178:C179"/>
    <mergeCell ref="B180:B181"/>
    <mergeCell ref="C180:C181"/>
    <mergeCell ref="A182:A185"/>
    <mergeCell ref="B182:B183"/>
    <mergeCell ref="C182:C183"/>
    <mergeCell ref="B184:B185"/>
    <mergeCell ref="C184:C185"/>
    <mergeCell ref="A170:A173"/>
    <mergeCell ref="B170:B171"/>
    <mergeCell ref="C170:C171"/>
    <mergeCell ref="B172:B173"/>
    <mergeCell ref="C172:C173"/>
    <mergeCell ref="A174:A177"/>
    <mergeCell ref="B174:B175"/>
    <mergeCell ref="C174:C175"/>
    <mergeCell ref="B176:B177"/>
    <mergeCell ref="C176:C177"/>
    <mergeCell ref="A162:A165"/>
    <mergeCell ref="B162:B163"/>
    <mergeCell ref="C162:C163"/>
    <mergeCell ref="B164:B165"/>
    <mergeCell ref="C164:C165"/>
    <mergeCell ref="A166:A169"/>
    <mergeCell ref="B166:B167"/>
    <mergeCell ref="C166:C167"/>
    <mergeCell ref="B168:B169"/>
    <mergeCell ref="C168:C169"/>
    <mergeCell ref="A154:A157"/>
    <mergeCell ref="B154:B155"/>
    <mergeCell ref="C154:C155"/>
    <mergeCell ref="B156:B157"/>
    <mergeCell ref="C156:C157"/>
    <mergeCell ref="A158:A161"/>
    <mergeCell ref="B158:B159"/>
    <mergeCell ref="C158:C159"/>
    <mergeCell ref="B160:B161"/>
    <mergeCell ref="C160:C161"/>
    <mergeCell ref="A146:A149"/>
    <mergeCell ref="B146:B147"/>
    <mergeCell ref="C146:C147"/>
    <mergeCell ref="B148:B149"/>
    <mergeCell ref="C148:C149"/>
    <mergeCell ref="A150:A153"/>
    <mergeCell ref="B150:B151"/>
    <mergeCell ref="C150:C151"/>
    <mergeCell ref="B152:B153"/>
    <mergeCell ref="C152:C153"/>
    <mergeCell ref="A138:A141"/>
    <mergeCell ref="B138:B139"/>
    <mergeCell ref="C138:C139"/>
    <mergeCell ref="B140:B141"/>
    <mergeCell ref="C140:C141"/>
    <mergeCell ref="A142:A145"/>
    <mergeCell ref="B142:B143"/>
    <mergeCell ref="C142:C143"/>
    <mergeCell ref="B144:B145"/>
    <mergeCell ref="C144:C145"/>
    <mergeCell ref="A130:A133"/>
    <mergeCell ref="B130:B131"/>
    <mergeCell ref="C130:C131"/>
    <mergeCell ref="B132:B133"/>
    <mergeCell ref="C132:C133"/>
    <mergeCell ref="A134:A137"/>
    <mergeCell ref="B134:B135"/>
    <mergeCell ref="C134:C135"/>
    <mergeCell ref="B136:B137"/>
    <mergeCell ref="C136:C137"/>
    <mergeCell ref="A122:A125"/>
    <mergeCell ref="B122:B123"/>
    <mergeCell ref="C122:C123"/>
    <mergeCell ref="B124:B125"/>
    <mergeCell ref="C124:C125"/>
    <mergeCell ref="A126:A129"/>
    <mergeCell ref="B126:B127"/>
    <mergeCell ref="C126:C127"/>
    <mergeCell ref="B128:B129"/>
    <mergeCell ref="C128:C129"/>
    <mergeCell ref="A114:A117"/>
    <mergeCell ref="B114:B115"/>
    <mergeCell ref="C114:C115"/>
    <mergeCell ref="B116:B117"/>
    <mergeCell ref="C116:C117"/>
    <mergeCell ref="A118:A121"/>
    <mergeCell ref="B118:B119"/>
    <mergeCell ref="C118:C119"/>
    <mergeCell ref="B120:B121"/>
    <mergeCell ref="C120:C121"/>
    <mergeCell ref="A106:A109"/>
    <mergeCell ref="B106:B107"/>
    <mergeCell ref="C106:C107"/>
    <mergeCell ref="B108:B109"/>
    <mergeCell ref="C108:C109"/>
    <mergeCell ref="A110:A113"/>
    <mergeCell ref="B110:B111"/>
    <mergeCell ref="C110:C111"/>
    <mergeCell ref="B112:B113"/>
    <mergeCell ref="C112:C113"/>
    <mergeCell ref="A98:A101"/>
    <mergeCell ref="B98:B99"/>
    <mergeCell ref="C98:C99"/>
    <mergeCell ref="B100:B101"/>
    <mergeCell ref="C100:C101"/>
    <mergeCell ref="A102:A105"/>
    <mergeCell ref="B102:B103"/>
    <mergeCell ref="C102:C103"/>
    <mergeCell ref="B104:B105"/>
    <mergeCell ref="C104:C105"/>
    <mergeCell ref="A90:A93"/>
    <mergeCell ref="B90:B91"/>
    <mergeCell ref="C90:C91"/>
    <mergeCell ref="B92:B93"/>
    <mergeCell ref="C92:C93"/>
    <mergeCell ref="A94:A97"/>
    <mergeCell ref="B94:B95"/>
    <mergeCell ref="C94:C95"/>
    <mergeCell ref="B96:B97"/>
    <mergeCell ref="C96:C97"/>
    <mergeCell ref="A82:A85"/>
    <mergeCell ref="B82:B83"/>
    <mergeCell ref="C82:C83"/>
    <mergeCell ref="B84:B85"/>
    <mergeCell ref="C84:C85"/>
    <mergeCell ref="A86:A89"/>
    <mergeCell ref="B86:B87"/>
    <mergeCell ref="C86:C87"/>
    <mergeCell ref="B88:B89"/>
    <mergeCell ref="C88:C89"/>
    <mergeCell ref="A74:A77"/>
    <mergeCell ref="B74:B75"/>
    <mergeCell ref="C74:C75"/>
    <mergeCell ref="B76:B77"/>
    <mergeCell ref="C76:C77"/>
    <mergeCell ref="A78:A81"/>
    <mergeCell ref="B78:B79"/>
    <mergeCell ref="C78:C79"/>
    <mergeCell ref="B80:B81"/>
    <mergeCell ref="C80:C81"/>
    <mergeCell ref="A66:A69"/>
    <mergeCell ref="B66:B67"/>
    <mergeCell ref="C66:C67"/>
    <mergeCell ref="B68:B69"/>
    <mergeCell ref="C68:C69"/>
    <mergeCell ref="A70:A73"/>
    <mergeCell ref="B70:B71"/>
    <mergeCell ref="C70:C71"/>
    <mergeCell ref="B72:B73"/>
    <mergeCell ref="C72:C73"/>
    <mergeCell ref="A58:A61"/>
    <mergeCell ref="B58:B59"/>
    <mergeCell ref="C58:C59"/>
    <mergeCell ref="B60:B61"/>
    <mergeCell ref="C60:C61"/>
    <mergeCell ref="A62:A65"/>
    <mergeCell ref="B62:B63"/>
    <mergeCell ref="C62:C63"/>
    <mergeCell ref="B64:B65"/>
    <mergeCell ref="C64:C65"/>
    <mergeCell ref="A50:A53"/>
    <mergeCell ref="B50:B51"/>
    <mergeCell ref="C50:C51"/>
    <mergeCell ref="B52:B53"/>
    <mergeCell ref="C52:C53"/>
    <mergeCell ref="A54:A57"/>
    <mergeCell ref="B54:B55"/>
    <mergeCell ref="C54:C55"/>
    <mergeCell ref="B56:B57"/>
    <mergeCell ref="C56:C57"/>
    <mergeCell ref="A42:A45"/>
    <mergeCell ref="B42:B43"/>
    <mergeCell ref="C42:C43"/>
    <mergeCell ref="B44:B45"/>
    <mergeCell ref="C44:C45"/>
    <mergeCell ref="A46:A49"/>
    <mergeCell ref="B46:B47"/>
    <mergeCell ref="C46:C47"/>
    <mergeCell ref="B48:B49"/>
    <mergeCell ref="C48:C49"/>
    <mergeCell ref="A34:A37"/>
    <mergeCell ref="B34:B35"/>
    <mergeCell ref="C34:C35"/>
    <mergeCell ref="B36:B37"/>
    <mergeCell ref="C36:C37"/>
    <mergeCell ref="A38:A41"/>
    <mergeCell ref="B38:B39"/>
    <mergeCell ref="C38:C39"/>
    <mergeCell ref="B40:B41"/>
    <mergeCell ref="C40:C41"/>
    <mergeCell ref="A26:A29"/>
    <mergeCell ref="B26:B27"/>
    <mergeCell ref="C26:C27"/>
    <mergeCell ref="B28:B29"/>
    <mergeCell ref="C28:C29"/>
    <mergeCell ref="A30:A33"/>
    <mergeCell ref="B30:B31"/>
    <mergeCell ref="C30:C31"/>
    <mergeCell ref="B32:B33"/>
    <mergeCell ref="C32:C33"/>
    <mergeCell ref="C16:C17"/>
    <mergeCell ref="A18:A21"/>
    <mergeCell ref="B18:B19"/>
    <mergeCell ref="C18:C19"/>
    <mergeCell ref="B20:B21"/>
    <mergeCell ref="C20:C21"/>
    <mergeCell ref="A22:A25"/>
    <mergeCell ref="B22:B23"/>
    <mergeCell ref="C22:C23"/>
    <mergeCell ref="B24:B25"/>
    <mergeCell ref="C24:C25"/>
    <mergeCell ref="B399:B400"/>
    <mergeCell ref="B401:B402"/>
    <mergeCell ref="A399:A402"/>
    <mergeCell ref="C399:C400"/>
    <mergeCell ref="C401:C402"/>
    <mergeCell ref="A2:A5"/>
    <mergeCell ref="B2:B3"/>
    <mergeCell ref="B4:B5"/>
    <mergeCell ref="C2:C3"/>
    <mergeCell ref="C4:C5"/>
    <mergeCell ref="A6:A9"/>
    <mergeCell ref="B6:B7"/>
    <mergeCell ref="C6:C7"/>
    <mergeCell ref="B8:B9"/>
    <mergeCell ref="C8:C9"/>
    <mergeCell ref="A10:A13"/>
    <mergeCell ref="B10:B11"/>
    <mergeCell ref="C10:C11"/>
    <mergeCell ref="B12:B13"/>
    <mergeCell ref="C12:C13"/>
    <mergeCell ref="A14:A17"/>
    <mergeCell ref="B14:B15"/>
    <mergeCell ref="C14:C15"/>
    <mergeCell ref="B16:B17"/>
  </mergeCells>
  <phoneticPr fontId="1"/>
  <pageMargins left="0.7" right="0.7" top="0.75" bottom="0.75" header="0.3" footer="0.3"/>
  <pageSetup paperSize="9" orientation="portrait" r:id="rId1"/>
  <ignoredErrors>
    <ignoredError sqref="C6 C10 C14 C18:C23 C26:C397"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MASTER</vt:lpstr>
      <vt:lpstr>CNT_DETAILS</vt:lpstr>
      <vt:lpstr>SUPPLEMENTAL</vt:lpstr>
      <vt:lpstr>PACKAGE TYPE</vt:lpstr>
      <vt:lpstr>CTRL</vt:lpstr>
      <vt:lpstr>CNT_DETAILS!Print_Titles</vt:lpstr>
      <vt:lpstr>SUPPLEMENTAL!Print_Titles</vt:lpstr>
    </vt:vector>
  </TitlesOfParts>
  <Company>山九株式会社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山九株式会社</dc:creator>
  <cp:lastModifiedBy>山九株式会社</cp:lastModifiedBy>
  <cp:lastPrinted>2018-10-17T00:57:42Z</cp:lastPrinted>
  <dcterms:created xsi:type="dcterms:W3CDTF">2018-03-29T00:48:16Z</dcterms:created>
  <dcterms:modified xsi:type="dcterms:W3CDTF">2024-10-11T07:44:56Z</dcterms:modified>
</cp:coreProperties>
</file>